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5"/>
  <workbookPr/>
  <mc:AlternateContent xmlns:mc="http://schemas.openxmlformats.org/markup-compatibility/2006">
    <mc:Choice Requires="x15">
      <x15ac:absPath xmlns:x15ac="http://schemas.microsoft.com/office/spreadsheetml/2010/11/ac" url="/Users/kad/Dropbox/Documents/Projects/LDEO EP CO2/7 Manuscript/Database Repository/"/>
    </mc:Choice>
  </mc:AlternateContent>
  <xr:revisionPtr revIDLastSave="0" documentId="13_ncr:1_{1CB398D2-F54B-AB46-8E69-954A09F1DEBB}" xr6:coauthVersionLast="36" xr6:coauthVersionMax="36" xr10:uidLastSave="{00000000-0000-0000-0000-000000000000}"/>
  <bookViews>
    <workbookView xWindow="860" yWindow="460" windowWidth="27940" windowHeight="17540" tabRatio="500" xr2:uid="{00000000-000D-0000-FFFF-FFFF00000000}"/>
  </bookViews>
  <sheets>
    <sheet name="Primary dataset" sheetId="2" r:id="rId1"/>
    <sheet name="Secondary datasets" sheetId="4" r:id="rId2"/>
  </sheets>
  <calcPr calcId="162913"/>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J337" i="4" l="1"/>
  <c r="J336" i="4"/>
  <c r="J335" i="4"/>
  <c r="J334" i="4"/>
  <c r="J333" i="4"/>
  <c r="J332" i="4"/>
  <c r="J331" i="4"/>
  <c r="J330" i="4"/>
  <c r="J329" i="4"/>
  <c r="J328" i="4"/>
  <c r="J327" i="4"/>
  <c r="J326" i="4"/>
  <c r="J325" i="4"/>
  <c r="J324" i="4"/>
  <c r="J323" i="4"/>
  <c r="J322" i="4"/>
  <c r="J321" i="4"/>
  <c r="J320" i="4"/>
  <c r="J319" i="4"/>
  <c r="J318" i="4"/>
  <c r="J317" i="4"/>
  <c r="J316" i="4"/>
  <c r="J315" i="4"/>
  <c r="J314" i="4"/>
  <c r="J313" i="4"/>
  <c r="J312" i="4"/>
  <c r="J311" i="4"/>
  <c r="J310" i="4"/>
  <c r="J309" i="4"/>
  <c r="J308" i="4"/>
  <c r="J307" i="4"/>
  <c r="J306" i="4"/>
  <c r="J305" i="4"/>
  <c r="J304" i="4"/>
  <c r="J303" i="4"/>
  <c r="J302" i="4"/>
  <c r="J301" i="4"/>
  <c r="J300" i="4"/>
  <c r="J299" i="4"/>
  <c r="J298" i="4"/>
  <c r="J297" i="4"/>
  <c r="J296" i="4"/>
  <c r="J295" i="4"/>
  <c r="J294" i="4"/>
  <c r="J293" i="4"/>
  <c r="J292" i="4"/>
  <c r="J291" i="4"/>
  <c r="J290" i="4"/>
  <c r="J289" i="4"/>
  <c r="J288" i="4"/>
  <c r="J287" i="4"/>
  <c r="BP214" i="4"/>
  <c r="BP215" i="4"/>
  <c r="BP216" i="4"/>
  <c r="BP217" i="4"/>
  <c r="BP218" i="4"/>
  <c r="BP219" i="4"/>
  <c r="BP220" i="4"/>
  <c r="BP221" i="4"/>
  <c r="BP222" i="4"/>
  <c r="BP223" i="4"/>
  <c r="BP224" i="4"/>
  <c r="BP225" i="4"/>
  <c r="BP226" i="4"/>
  <c r="BP227" i="4"/>
  <c r="BP69" i="4"/>
  <c r="BP70" i="4"/>
  <c r="BP71" i="4"/>
  <c r="BP72" i="4"/>
  <c r="BP73" i="4"/>
  <c r="BP75" i="4"/>
  <c r="BP77" i="4"/>
  <c r="BP78" i="4"/>
  <c r="BP79" i="4"/>
  <c r="BP81" i="4"/>
  <c r="BP82" i="4"/>
  <c r="BP83" i="4"/>
  <c r="BP84" i="4"/>
  <c r="BP85" i="4"/>
  <c r="BP86" i="4"/>
  <c r="BP87" i="4"/>
  <c r="BP88" i="4"/>
  <c r="BP89" i="4"/>
  <c r="BP90" i="4"/>
  <c r="BP91" i="4"/>
  <c r="BP92" i="4"/>
  <c r="BP93" i="4"/>
  <c r="BP94" i="4"/>
  <c r="BP95" i="4"/>
  <c r="BP96" i="4"/>
  <c r="BP97" i="4"/>
  <c r="BP98" i="4"/>
  <c r="BP99" i="4"/>
  <c r="BP100" i="4"/>
  <c r="BP101" i="4"/>
  <c r="BP102" i="4"/>
  <c r="BP103" i="4"/>
  <c r="BP104" i="4"/>
  <c r="BP105" i="4"/>
  <c r="BP106" i="4"/>
  <c r="BP107" i="4"/>
  <c r="BP108" i="4"/>
  <c r="BP110" i="4"/>
  <c r="BP111" i="4"/>
  <c r="BP112" i="4"/>
  <c r="BP113" i="4"/>
  <c r="BP114" i="4"/>
  <c r="BP115" i="4"/>
  <c r="BP116" i="4"/>
  <c r="BP117" i="4"/>
  <c r="BP118" i="4"/>
  <c r="BP119" i="4"/>
  <c r="BP120" i="4"/>
  <c r="BP121" i="4"/>
  <c r="BP122" i="4"/>
  <c r="BP123" i="4"/>
  <c r="BP124" i="4"/>
  <c r="BP125" i="4"/>
  <c r="BP126" i="4"/>
  <c r="BP127" i="4"/>
  <c r="BP128" i="4"/>
  <c r="BP129" i="4"/>
  <c r="BP130" i="4"/>
  <c r="BP131" i="4"/>
  <c r="BP132" i="4"/>
  <c r="BP133" i="4"/>
  <c r="BP134" i="4"/>
  <c r="BP135" i="4"/>
  <c r="BP136" i="4"/>
  <c r="BP137" i="4"/>
  <c r="BP138" i="4"/>
  <c r="BP139" i="4"/>
  <c r="BP140" i="4"/>
  <c r="BP141" i="4"/>
  <c r="BP142" i="4"/>
  <c r="BP143" i="4"/>
  <c r="BP144" i="4"/>
  <c r="BP145" i="4"/>
  <c r="BP146" i="4"/>
  <c r="BP147" i="4"/>
  <c r="BP148" i="4"/>
  <c r="BP149" i="4"/>
  <c r="BP150" i="4"/>
  <c r="BP151" i="4"/>
  <c r="BP152" i="4"/>
  <c r="BP153" i="4"/>
  <c r="BP154" i="4"/>
  <c r="BP155" i="4"/>
  <c r="BP156" i="4"/>
  <c r="BP157" i="4"/>
  <c r="BP158" i="4"/>
  <c r="BP159" i="4"/>
  <c r="BP160" i="4"/>
  <c r="BP161" i="4"/>
  <c r="BP162" i="4"/>
  <c r="BP163" i="4"/>
  <c r="BP164" i="4"/>
  <c r="BP165" i="4"/>
  <c r="BP166" i="4"/>
  <c r="BP167" i="4"/>
  <c r="BP168" i="4"/>
  <c r="BP169" i="4"/>
  <c r="BP170" i="4"/>
  <c r="BP171" i="4"/>
  <c r="BP172" i="4"/>
  <c r="BP173" i="4"/>
  <c r="BP174" i="4"/>
  <c r="BP175" i="4"/>
  <c r="BP176" i="4"/>
  <c r="BP177" i="4"/>
  <c r="BP178" i="4"/>
  <c r="BP179" i="4"/>
  <c r="BP180" i="4"/>
  <c r="BP181" i="4"/>
  <c r="BP182" i="4"/>
  <c r="BP183" i="4"/>
  <c r="BP196" i="4"/>
  <c r="BP197" i="4"/>
  <c r="BP198" i="4"/>
  <c r="BP199" i="4"/>
  <c r="BP200" i="4"/>
  <c r="BP201" i="4"/>
  <c r="BP202" i="4"/>
  <c r="BP203" i="4"/>
  <c r="BP204" i="4"/>
  <c r="BP205" i="4"/>
  <c r="BP206" i="4"/>
  <c r="BP207" i="4"/>
  <c r="BP208" i="4"/>
  <c r="BP209" i="4"/>
  <c r="BP210" i="4"/>
  <c r="BP211" i="4"/>
  <c r="BP212" i="4"/>
  <c r="BP213" i="4"/>
  <c r="BP228" i="4"/>
  <c r="BP229" i="4"/>
  <c r="BP230" i="4"/>
  <c r="BP231" i="4"/>
  <c r="BP232" i="4"/>
  <c r="BP233" i="4"/>
  <c r="BP234" i="4"/>
  <c r="BP235" i="4"/>
  <c r="BP236" i="4"/>
  <c r="BP237" i="4"/>
  <c r="BP238" i="4"/>
  <c r="BP239" i="4"/>
  <c r="BP240" i="4"/>
  <c r="BP241" i="4"/>
  <c r="BP242" i="4"/>
  <c r="BP243" i="4"/>
  <c r="BP244" i="4"/>
  <c r="BP245" i="4"/>
  <c r="BP246" i="4"/>
  <c r="BP247" i="4"/>
  <c r="BP248" i="4"/>
  <c r="BP249" i="4"/>
  <c r="BP250" i="4"/>
  <c r="BP251" i="4"/>
  <c r="BP252" i="4"/>
  <c r="BP253" i="4"/>
  <c r="BP254" i="4"/>
  <c r="BP255" i="4"/>
  <c r="BP256" i="4"/>
  <c r="BP257" i="4"/>
  <c r="BP258" i="4"/>
  <c r="BP259" i="4"/>
  <c r="BP260" i="4"/>
  <c r="BP261" i="4"/>
  <c r="BP262" i="4"/>
  <c r="BP263" i="4"/>
  <c r="BP264" i="4"/>
  <c r="BP265" i="4"/>
  <c r="BP266" i="4"/>
  <c r="BP267" i="4"/>
  <c r="BP268" i="4"/>
  <c r="BP269" i="4"/>
  <c r="BP270" i="4"/>
  <c r="BP271" i="4"/>
  <c r="BP272" i="4"/>
  <c r="BP273" i="4"/>
  <c r="BP274" i="4"/>
  <c r="BP275" i="4"/>
  <c r="BP276" i="4"/>
  <c r="BP277" i="4"/>
  <c r="BP278" i="4"/>
  <c r="BP279" i="4"/>
  <c r="BP280" i="4"/>
  <c r="BP281" i="4"/>
  <c r="BP282" i="4"/>
  <c r="BP283" i="4"/>
  <c r="BP284" i="4"/>
  <c r="BP285" i="4"/>
  <c r="BP286" i="4"/>
  <c r="BP287" i="4"/>
  <c r="BP288" i="4"/>
  <c r="BP289" i="4"/>
  <c r="BP290" i="4"/>
  <c r="BP291" i="4"/>
  <c r="BP292" i="4"/>
  <c r="BP293" i="4"/>
  <c r="BP294" i="4"/>
  <c r="BP295" i="4"/>
  <c r="BP296" i="4"/>
  <c r="BP297" i="4"/>
  <c r="BP298" i="4"/>
  <c r="BP299" i="4"/>
  <c r="BP300" i="4"/>
  <c r="BP301" i="4"/>
  <c r="BP302" i="4"/>
  <c r="BP303" i="4"/>
  <c r="BP304" i="4"/>
  <c r="BP305" i="4"/>
  <c r="BP306" i="4"/>
  <c r="BP307" i="4"/>
  <c r="BP308" i="4"/>
  <c r="BP309" i="4"/>
  <c r="BP310" i="4"/>
  <c r="BP311" i="4"/>
  <c r="BP312" i="4"/>
  <c r="BP313" i="4"/>
  <c r="BP314" i="4"/>
  <c r="BP315" i="4"/>
  <c r="BP316" i="4"/>
  <c r="BP317" i="4"/>
  <c r="BP318" i="4"/>
  <c r="BP319" i="4"/>
  <c r="BP320" i="4"/>
  <c r="BP321" i="4"/>
  <c r="BP322" i="4"/>
  <c r="BP323" i="4"/>
  <c r="BP324" i="4"/>
  <c r="BP325" i="4"/>
  <c r="BP326" i="4"/>
  <c r="BP327" i="4"/>
  <c r="BP328" i="4"/>
  <c r="BP329" i="4"/>
  <c r="BP330" i="4"/>
  <c r="BP331" i="4"/>
  <c r="BP332" i="4"/>
  <c r="BP333" i="4"/>
  <c r="BP334" i="4"/>
  <c r="BP335" i="4"/>
  <c r="BP336" i="4"/>
  <c r="BP337" i="4"/>
  <c r="BP14" i="4"/>
  <c r="BP15" i="4"/>
  <c r="BP16" i="4"/>
  <c r="BP17" i="4"/>
  <c r="BP18" i="4"/>
  <c r="BP19" i="4"/>
  <c r="BP20" i="4"/>
  <c r="BP21" i="4"/>
  <c r="BP22" i="4"/>
  <c r="BP23" i="4"/>
  <c r="BP24" i="4"/>
  <c r="BP25" i="4"/>
  <c r="BP26" i="4"/>
  <c r="BP27" i="4"/>
  <c r="BP28" i="4"/>
  <c r="BP29" i="4"/>
  <c r="BP30" i="4"/>
  <c r="BP31" i="4"/>
  <c r="BP32" i="4"/>
  <c r="BP33" i="4"/>
  <c r="BP34" i="4"/>
  <c r="BP35" i="4"/>
  <c r="BP36" i="4"/>
  <c r="BP37" i="4"/>
  <c r="BP38" i="4"/>
  <c r="BP39" i="4"/>
  <c r="BP40" i="4"/>
  <c r="BP41" i="4"/>
  <c r="BP42" i="4"/>
  <c r="BP43" i="4"/>
  <c r="BP44" i="4"/>
  <c r="BP45" i="4"/>
  <c r="BP46" i="4"/>
  <c r="BP47" i="4"/>
  <c r="BP48" i="4"/>
  <c r="BP49" i="4"/>
  <c r="BP50" i="4"/>
  <c r="BP51" i="4"/>
  <c r="BP52" i="4"/>
  <c r="BP53" i="4"/>
  <c r="BP54" i="4"/>
  <c r="BP55" i="4"/>
  <c r="BP56" i="4"/>
  <c r="BP57" i="4"/>
  <c r="BP58" i="4"/>
  <c r="BP59" i="4"/>
  <c r="BP60" i="4"/>
  <c r="BP61" i="4"/>
  <c r="BP62" i="4"/>
  <c r="BP63" i="4"/>
  <c r="BP64" i="4"/>
  <c r="BP65" i="4"/>
  <c r="BP66" i="4"/>
  <c r="BP67" i="4"/>
  <c r="BP13" i="4"/>
  <c r="BP12" i="4"/>
  <c r="ED12" i="4"/>
  <c r="ED13" i="4"/>
  <c r="ED14" i="4"/>
  <c r="ED15" i="4"/>
  <c r="ED16" i="4"/>
  <c r="ED17" i="4"/>
  <c r="ED18" i="4"/>
  <c r="ED19" i="4"/>
  <c r="ED20" i="4"/>
  <c r="ED21" i="4"/>
  <c r="ED22" i="4"/>
  <c r="ED23" i="4"/>
  <c r="ED24" i="4"/>
  <c r="ED25" i="4"/>
  <c r="ED26" i="4"/>
  <c r="ED27" i="4"/>
  <c r="ED28" i="4"/>
  <c r="ED29" i="4"/>
  <c r="ED30" i="4"/>
  <c r="ED31" i="4"/>
  <c r="ED32" i="4"/>
  <c r="ED33" i="4"/>
  <c r="ED34" i="4"/>
  <c r="ED35" i="4"/>
  <c r="ED36" i="4"/>
  <c r="ED37" i="4"/>
  <c r="ED38" i="4"/>
  <c r="ED39" i="4"/>
  <c r="ED40" i="4"/>
  <c r="ED41" i="4"/>
  <c r="ED42" i="4"/>
  <c r="ED43" i="4"/>
  <c r="ED44" i="4"/>
  <c r="ED45" i="4"/>
  <c r="ED46" i="4"/>
  <c r="ED47" i="4"/>
  <c r="ED48" i="4"/>
  <c r="ED49" i="4"/>
  <c r="ED50" i="4"/>
  <c r="ED51" i="4"/>
  <c r="ED52" i="4"/>
  <c r="ED53" i="4"/>
  <c r="ED54" i="4"/>
  <c r="ED55" i="4"/>
  <c r="ED56" i="4"/>
  <c r="ED57" i="4"/>
  <c r="ED58" i="4"/>
  <c r="ED59" i="4"/>
  <c r="ED60" i="4"/>
  <c r="ED61" i="4"/>
  <c r="ED62" i="4"/>
  <c r="ED63" i="4"/>
  <c r="ED64" i="4"/>
  <c r="ED65" i="4"/>
  <c r="ED66" i="4"/>
  <c r="ED67" i="4"/>
  <c r="ED69" i="4"/>
  <c r="ED70" i="4"/>
  <c r="ED71" i="4"/>
  <c r="ED72" i="4"/>
  <c r="ED73" i="4"/>
  <c r="ED74" i="4"/>
  <c r="ED75" i="4"/>
  <c r="ED76" i="4"/>
  <c r="ED77" i="4"/>
  <c r="ED78" i="4"/>
  <c r="ED79" i="4"/>
  <c r="ED80" i="4"/>
  <c r="ED81" i="4"/>
  <c r="ED82" i="4"/>
  <c r="ED83" i="4"/>
  <c r="ED84" i="4"/>
  <c r="ED85" i="4"/>
  <c r="ED86" i="4"/>
  <c r="ED87" i="4"/>
  <c r="ED88" i="4"/>
  <c r="ED89" i="4"/>
  <c r="ED90" i="4"/>
  <c r="ED91" i="4"/>
  <c r="ED92" i="4"/>
  <c r="ED93" i="4"/>
  <c r="ED94" i="4"/>
  <c r="ED95" i="4"/>
  <c r="ED96" i="4"/>
  <c r="ED97" i="4"/>
  <c r="ED98" i="4"/>
  <c r="ED99" i="4"/>
  <c r="ED100" i="4"/>
  <c r="ED101" i="4"/>
  <c r="ED102" i="4"/>
  <c r="ED103" i="4"/>
  <c r="ED104" i="4"/>
  <c r="ED105" i="4"/>
  <c r="ED106" i="4"/>
  <c r="ED107" i="4"/>
  <c r="ED108" i="4"/>
  <c r="ED109" i="4"/>
  <c r="ED110" i="4"/>
  <c r="ED111" i="4"/>
  <c r="ED112" i="4"/>
  <c r="ED113" i="4"/>
  <c r="ED114" i="4"/>
  <c r="ED115" i="4"/>
  <c r="ED116" i="4"/>
  <c r="ED117" i="4"/>
  <c r="ED118" i="4"/>
  <c r="ED119" i="4"/>
  <c r="ED120" i="4"/>
  <c r="ED121" i="4"/>
  <c r="ED122" i="4"/>
  <c r="ED123" i="4"/>
  <c r="ED124" i="4"/>
  <c r="ED125" i="4"/>
  <c r="ED126" i="4"/>
  <c r="ED127" i="4"/>
  <c r="ED128" i="4"/>
  <c r="ED129" i="4"/>
  <c r="ED130" i="4"/>
  <c r="ED131" i="4"/>
  <c r="ED132" i="4"/>
  <c r="ED133" i="4"/>
  <c r="ED134" i="4"/>
  <c r="ED135" i="4"/>
  <c r="ED136" i="4"/>
  <c r="ED137" i="4"/>
  <c r="ED138" i="4"/>
  <c r="ED139" i="4"/>
  <c r="ED140" i="4"/>
  <c r="ED141" i="4"/>
  <c r="ED142" i="4"/>
  <c r="ED143" i="4"/>
  <c r="ED144" i="4"/>
  <c r="ED145" i="4"/>
  <c r="ED146" i="4"/>
  <c r="ED147" i="4"/>
  <c r="ED148" i="4"/>
  <c r="ED149" i="4"/>
  <c r="ED150" i="4"/>
  <c r="ED151" i="4"/>
  <c r="ED152" i="4"/>
  <c r="ED153" i="4"/>
  <c r="ED154" i="4"/>
  <c r="ED155" i="4"/>
  <c r="ED156" i="4"/>
  <c r="ED157" i="4"/>
  <c r="ED158" i="4"/>
  <c r="ED159" i="4"/>
  <c r="ED160" i="4"/>
  <c r="ED161" i="4"/>
  <c r="ED162" i="4"/>
  <c r="ED163" i="4"/>
  <c r="ED164" i="4"/>
  <c r="ED165" i="4"/>
  <c r="ED166" i="4"/>
  <c r="ED167" i="4"/>
  <c r="ED168" i="4"/>
  <c r="ED169" i="4"/>
  <c r="ED170" i="4"/>
  <c r="ED171" i="4"/>
  <c r="ED172" i="4"/>
  <c r="ED173" i="4"/>
  <c r="ED174" i="4"/>
  <c r="ED175" i="4"/>
  <c r="ED176" i="4"/>
  <c r="ED177" i="4"/>
  <c r="ED178" i="4"/>
  <c r="ED179" i="4"/>
  <c r="ED180" i="4"/>
  <c r="ED181" i="4"/>
  <c r="ED182" i="4"/>
  <c r="ED183" i="4"/>
  <c r="ED184" i="4"/>
  <c r="ED185" i="4"/>
  <c r="ED186" i="4"/>
  <c r="ED187" i="4"/>
  <c r="ED188" i="4"/>
  <c r="ED189" i="4"/>
  <c r="ED190" i="4"/>
  <c r="ED191" i="4"/>
  <c r="ED192" i="4"/>
  <c r="ED193" i="4"/>
  <c r="ED194" i="4"/>
  <c r="ED195" i="4"/>
  <c r="ED196" i="4"/>
  <c r="ED197" i="4"/>
  <c r="ED198" i="4"/>
  <c r="ED199" i="4"/>
  <c r="ED200" i="4"/>
  <c r="ED201" i="4"/>
  <c r="ED202" i="4"/>
  <c r="ED203" i="4"/>
  <c r="ED204" i="4"/>
  <c r="ED205" i="4"/>
  <c r="ED206" i="4"/>
  <c r="ED207" i="4"/>
  <c r="ED208" i="4"/>
  <c r="ED209" i="4"/>
  <c r="ED210" i="4"/>
  <c r="ED211" i="4"/>
  <c r="ED212" i="4"/>
  <c r="ED213" i="4"/>
  <c r="ED214" i="4"/>
  <c r="ED215" i="4"/>
  <c r="ED216" i="4"/>
  <c r="ED217" i="4"/>
  <c r="ED218" i="4"/>
  <c r="ED219" i="4"/>
  <c r="ED220" i="4"/>
  <c r="ED221" i="4"/>
  <c r="ED222" i="4"/>
  <c r="ED223" i="4"/>
  <c r="ED224" i="4"/>
  <c r="ED225" i="4"/>
  <c r="ED226" i="4"/>
  <c r="ED227" i="4"/>
  <c r="ED228" i="4"/>
  <c r="ED229" i="4"/>
  <c r="ED230" i="4"/>
  <c r="ED231" i="4"/>
  <c r="ED232" i="4"/>
  <c r="ED233" i="4"/>
  <c r="ED234" i="4"/>
  <c r="ED235" i="4"/>
  <c r="ED236" i="4"/>
  <c r="ED237" i="4"/>
  <c r="ED238" i="4"/>
  <c r="ED239" i="4"/>
  <c r="ED240" i="4"/>
  <c r="ED241" i="4"/>
  <c r="ED242" i="4"/>
  <c r="ED243" i="4"/>
  <c r="ED244" i="4"/>
  <c r="ED245" i="4"/>
  <c r="ED246" i="4"/>
  <c r="ED247" i="4"/>
  <c r="ED248" i="4"/>
  <c r="ED249" i="4"/>
  <c r="ED250" i="4"/>
  <c r="ED251" i="4"/>
  <c r="ED252" i="4"/>
  <c r="ED253" i="4"/>
  <c r="ED254" i="4"/>
  <c r="ED255" i="4"/>
  <c r="ED256" i="4"/>
  <c r="ED257" i="4"/>
  <c r="ED258" i="4"/>
  <c r="ED259" i="4"/>
  <c r="ED260" i="4"/>
  <c r="ED261" i="4"/>
  <c r="ED262" i="4"/>
  <c r="ED263" i="4"/>
  <c r="ED264" i="4"/>
  <c r="ED265" i="4"/>
  <c r="ED266" i="4"/>
  <c r="ED267" i="4"/>
  <c r="ED268" i="4"/>
  <c r="ED269" i="4"/>
  <c r="ED270" i="4"/>
  <c r="ED271" i="4"/>
  <c r="ED272" i="4"/>
  <c r="ED273" i="4"/>
  <c r="ED274" i="4"/>
  <c r="ED275" i="4"/>
  <c r="ED276" i="4"/>
  <c r="ED277" i="4"/>
  <c r="ED278" i="4"/>
  <c r="ED279" i="4"/>
  <c r="ED280" i="4"/>
  <c r="ED281" i="4"/>
  <c r="ED282" i="4"/>
  <c r="ED283" i="4"/>
  <c r="ED284" i="4"/>
  <c r="ED285" i="4"/>
  <c r="ED286" i="4"/>
  <c r="ED287" i="4"/>
  <c r="ED288" i="4"/>
  <c r="ED289" i="4"/>
  <c r="ED290" i="4"/>
  <c r="ED291" i="4"/>
  <c r="ED292" i="4"/>
  <c r="ED293" i="4"/>
  <c r="ED294" i="4"/>
  <c r="ED295" i="4"/>
  <c r="ED296" i="4"/>
  <c r="ED297" i="4"/>
  <c r="ED298" i="4"/>
  <c r="ED299" i="4"/>
  <c r="ED300" i="4"/>
  <c r="ED301" i="4"/>
  <c r="ED302" i="4"/>
  <c r="ED303" i="4"/>
  <c r="ED304" i="4"/>
  <c r="ED305" i="4"/>
  <c r="ED306" i="4"/>
  <c r="ED307" i="4"/>
  <c r="ED308" i="4"/>
  <c r="ED309" i="4"/>
  <c r="ED310" i="4"/>
  <c r="ED311" i="4"/>
  <c r="ED312" i="4"/>
  <c r="ED313" i="4"/>
  <c r="ED314" i="4"/>
  <c r="ED315" i="4"/>
  <c r="ED316" i="4"/>
  <c r="ED317" i="4"/>
  <c r="ED318" i="4"/>
  <c r="ED319" i="4"/>
  <c r="ED320" i="4"/>
  <c r="ED321" i="4"/>
  <c r="ED322" i="4"/>
  <c r="ED323" i="4"/>
  <c r="ED324" i="4"/>
  <c r="ED325" i="4"/>
  <c r="ED326" i="4"/>
  <c r="ED327" i="4"/>
  <c r="ED328" i="4"/>
  <c r="ED329" i="4"/>
  <c r="ED330" i="4"/>
  <c r="ED331" i="4"/>
  <c r="ED332" i="4"/>
  <c r="ED333" i="4"/>
  <c r="ED334" i="4"/>
  <c r="ED335" i="4"/>
  <c r="ED336" i="4"/>
  <c r="ED337" i="4"/>
  <c r="ED68" i="4"/>
  <c r="DH14" i="4"/>
  <c r="DH15" i="4"/>
  <c r="DH16" i="4"/>
  <c r="DH17" i="4"/>
  <c r="DH18" i="4"/>
  <c r="DH19" i="4"/>
  <c r="DH20" i="4"/>
  <c r="DH21" i="4"/>
  <c r="DH22" i="4"/>
  <c r="DH23" i="4"/>
  <c r="DH24" i="4"/>
  <c r="DH25" i="4"/>
  <c r="DH26" i="4"/>
  <c r="DH27" i="4"/>
  <c r="DH28" i="4"/>
  <c r="DH29" i="4"/>
  <c r="DH30" i="4"/>
  <c r="DH31" i="4"/>
  <c r="DH32" i="4"/>
  <c r="DH33" i="4"/>
  <c r="DH34" i="4"/>
  <c r="DH35" i="4"/>
  <c r="DH36" i="4"/>
  <c r="DH37" i="4"/>
  <c r="DH38" i="4"/>
  <c r="DH39" i="4"/>
  <c r="DH40" i="4"/>
  <c r="DH41" i="4"/>
  <c r="DH42" i="4"/>
  <c r="DH43" i="4"/>
  <c r="DH44" i="4"/>
  <c r="DH45" i="4"/>
  <c r="DH46" i="4"/>
  <c r="DH47" i="4"/>
  <c r="DH48" i="4"/>
  <c r="DH49" i="4"/>
  <c r="DH50" i="4"/>
  <c r="DH51" i="4"/>
  <c r="DH52" i="4"/>
  <c r="DH53" i="4"/>
  <c r="DH54" i="4"/>
  <c r="DH55" i="4"/>
  <c r="DH56" i="4"/>
  <c r="DH57" i="4"/>
  <c r="DH58" i="4"/>
  <c r="DH59" i="4"/>
  <c r="DH60" i="4"/>
  <c r="DH61" i="4"/>
  <c r="DH62" i="4"/>
  <c r="DH63" i="4"/>
  <c r="DH64" i="4"/>
  <c r="DH65" i="4"/>
  <c r="DH66" i="4"/>
  <c r="DH67" i="4"/>
  <c r="DH68" i="4"/>
  <c r="DH69" i="4"/>
  <c r="DH70" i="4"/>
  <c r="DH71" i="4"/>
  <c r="DH72" i="4"/>
  <c r="DH73" i="4"/>
  <c r="DH74" i="4"/>
  <c r="DH75" i="4"/>
  <c r="DH76" i="4"/>
  <c r="DH77" i="4"/>
  <c r="DH78" i="4"/>
  <c r="DH79" i="4"/>
  <c r="DH80" i="4"/>
  <c r="DH81" i="4"/>
  <c r="DH82" i="4"/>
  <c r="DH83" i="4"/>
  <c r="DH84" i="4"/>
  <c r="DH85" i="4"/>
  <c r="DH86" i="4"/>
  <c r="DH87" i="4"/>
  <c r="DH88" i="4"/>
  <c r="DH89" i="4"/>
  <c r="DH90" i="4"/>
  <c r="DH91" i="4"/>
  <c r="DH92" i="4"/>
  <c r="DH93" i="4"/>
  <c r="DH94" i="4"/>
  <c r="DH95" i="4"/>
  <c r="DH96" i="4"/>
  <c r="DH97" i="4"/>
  <c r="DH98" i="4"/>
  <c r="DH99" i="4"/>
  <c r="DH100" i="4"/>
  <c r="DH101" i="4"/>
  <c r="DH102" i="4"/>
  <c r="DH103" i="4"/>
  <c r="DH104" i="4"/>
  <c r="DH105" i="4"/>
  <c r="DH106" i="4"/>
  <c r="DH107" i="4"/>
  <c r="DH108" i="4"/>
  <c r="DH109" i="4"/>
  <c r="DH110" i="4"/>
  <c r="DH111" i="4"/>
  <c r="DH112" i="4"/>
  <c r="DH113" i="4"/>
  <c r="DH114" i="4"/>
  <c r="DH115" i="4"/>
  <c r="DH116" i="4"/>
  <c r="DH117" i="4"/>
  <c r="DH118" i="4"/>
  <c r="DH119" i="4"/>
  <c r="DH120" i="4"/>
  <c r="DH121" i="4"/>
  <c r="DH122" i="4"/>
  <c r="DH123" i="4"/>
  <c r="DH124" i="4"/>
  <c r="DH125" i="4"/>
  <c r="DH126" i="4"/>
  <c r="DH127" i="4"/>
  <c r="DH128" i="4"/>
  <c r="DH129" i="4"/>
  <c r="DH130" i="4"/>
  <c r="DH131" i="4"/>
  <c r="DH132" i="4"/>
  <c r="DH133" i="4"/>
  <c r="DH134" i="4"/>
  <c r="DH135" i="4"/>
  <c r="DH136" i="4"/>
  <c r="DH137" i="4"/>
  <c r="DH138" i="4"/>
  <c r="DH139" i="4"/>
  <c r="DH140" i="4"/>
  <c r="DH141" i="4"/>
  <c r="DH142" i="4"/>
  <c r="DH143" i="4"/>
  <c r="DH144" i="4"/>
  <c r="DH145" i="4"/>
  <c r="DH146" i="4"/>
  <c r="DH147" i="4"/>
  <c r="DH148" i="4"/>
  <c r="DH149" i="4"/>
  <c r="DH150" i="4"/>
  <c r="DH151" i="4"/>
  <c r="DH152" i="4"/>
  <c r="DH153" i="4"/>
  <c r="DH154" i="4"/>
  <c r="DH155" i="4"/>
  <c r="DH156" i="4"/>
  <c r="DH157" i="4"/>
  <c r="DH158" i="4"/>
  <c r="DH159" i="4"/>
  <c r="DH160" i="4"/>
  <c r="DH161" i="4"/>
  <c r="DH162" i="4"/>
  <c r="DH163" i="4"/>
  <c r="DH164" i="4"/>
  <c r="DH165" i="4"/>
  <c r="DH166" i="4"/>
  <c r="DH167" i="4"/>
  <c r="DH168" i="4"/>
  <c r="DH169" i="4"/>
  <c r="DH170" i="4"/>
  <c r="DH171" i="4"/>
  <c r="DH172" i="4"/>
  <c r="DH173" i="4"/>
  <c r="DH174" i="4"/>
  <c r="DH175" i="4"/>
  <c r="DH176" i="4"/>
  <c r="DH177" i="4"/>
  <c r="DH178" i="4"/>
  <c r="DH179" i="4"/>
  <c r="DH180" i="4"/>
  <c r="DH181" i="4"/>
  <c r="DH182" i="4"/>
  <c r="DH183" i="4"/>
  <c r="DH184" i="4"/>
  <c r="DH185" i="4"/>
  <c r="DH186" i="4"/>
  <c r="DH187" i="4"/>
  <c r="DH188" i="4"/>
  <c r="DH189" i="4"/>
  <c r="DH190" i="4"/>
  <c r="DH191" i="4"/>
  <c r="DH192" i="4"/>
  <c r="DH193" i="4"/>
  <c r="DH194" i="4"/>
  <c r="DH195" i="4"/>
  <c r="DH196" i="4"/>
  <c r="DH197" i="4"/>
  <c r="DH198" i="4"/>
  <c r="DH199" i="4"/>
  <c r="DH200" i="4"/>
  <c r="DH201" i="4"/>
  <c r="DH202" i="4"/>
  <c r="DH203" i="4"/>
  <c r="DH204" i="4"/>
  <c r="DH205" i="4"/>
  <c r="DH206" i="4"/>
  <c r="DH207" i="4"/>
  <c r="DH208" i="4"/>
  <c r="DH209" i="4"/>
  <c r="DH210" i="4"/>
  <c r="DH211" i="4"/>
  <c r="DH212" i="4"/>
  <c r="DH213" i="4"/>
  <c r="DH214" i="4"/>
  <c r="DH215" i="4"/>
  <c r="DH216" i="4"/>
  <c r="DH217" i="4"/>
  <c r="DH218" i="4"/>
  <c r="DH219" i="4"/>
  <c r="DH220" i="4"/>
  <c r="DH221" i="4"/>
  <c r="DH222" i="4"/>
  <c r="DH223" i="4"/>
  <c r="DH224" i="4"/>
  <c r="DH225" i="4"/>
  <c r="DH226" i="4"/>
  <c r="DH227" i="4"/>
  <c r="DH228" i="4"/>
  <c r="DH229" i="4"/>
  <c r="DH230" i="4"/>
  <c r="DH231" i="4"/>
  <c r="DH232" i="4"/>
  <c r="DH233" i="4"/>
  <c r="DH234" i="4"/>
  <c r="DH235" i="4"/>
  <c r="DH236" i="4"/>
  <c r="DH237" i="4"/>
  <c r="DH238" i="4"/>
  <c r="DH239" i="4"/>
  <c r="DH240" i="4"/>
  <c r="DH241" i="4"/>
  <c r="DH242" i="4"/>
  <c r="DH243" i="4"/>
  <c r="DH244" i="4"/>
  <c r="DH245" i="4"/>
  <c r="DH246" i="4"/>
  <c r="DH247" i="4"/>
  <c r="DH248" i="4"/>
  <c r="DH249" i="4"/>
  <c r="DH250" i="4"/>
  <c r="DH251" i="4"/>
  <c r="DH252" i="4"/>
  <c r="DH253" i="4"/>
  <c r="DH254" i="4"/>
  <c r="DH255" i="4"/>
  <c r="DH256" i="4"/>
  <c r="DH257" i="4"/>
  <c r="DH258" i="4"/>
  <c r="DH259" i="4"/>
  <c r="DH260" i="4"/>
  <c r="DH261" i="4"/>
  <c r="DH262" i="4"/>
  <c r="DH263" i="4"/>
  <c r="DH264" i="4"/>
  <c r="DH265" i="4"/>
  <c r="DH266" i="4"/>
  <c r="DH267" i="4"/>
  <c r="DH268" i="4"/>
  <c r="DH269" i="4"/>
  <c r="DH270" i="4"/>
  <c r="DH271" i="4"/>
  <c r="DH272" i="4"/>
  <c r="DH273" i="4"/>
  <c r="DH274" i="4"/>
  <c r="DH275" i="4"/>
  <c r="DH276" i="4"/>
  <c r="DH277" i="4"/>
  <c r="DH278" i="4"/>
  <c r="DH279" i="4"/>
  <c r="DH280" i="4"/>
  <c r="DH281" i="4"/>
  <c r="DH282" i="4"/>
  <c r="DH283" i="4"/>
  <c r="DH284" i="4"/>
  <c r="DH285" i="4"/>
  <c r="DH286" i="4"/>
  <c r="DH287" i="4"/>
  <c r="DH288" i="4"/>
  <c r="DH289" i="4"/>
  <c r="DH290" i="4"/>
  <c r="DH291" i="4"/>
  <c r="DH292" i="4"/>
  <c r="DH293" i="4"/>
  <c r="DH294" i="4"/>
  <c r="DH295" i="4"/>
  <c r="DH296" i="4"/>
  <c r="DH297" i="4"/>
  <c r="DH298" i="4"/>
  <c r="DH299" i="4"/>
  <c r="DH300" i="4"/>
  <c r="DH301" i="4"/>
  <c r="DH302" i="4"/>
  <c r="DH303" i="4"/>
  <c r="DH304" i="4"/>
  <c r="DH305" i="4"/>
  <c r="DH306" i="4"/>
  <c r="DH307" i="4"/>
  <c r="DH308" i="4"/>
  <c r="DH309" i="4"/>
  <c r="DH310" i="4"/>
  <c r="DH311" i="4"/>
  <c r="DH312" i="4"/>
  <c r="DH313" i="4"/>
  <c r="DH314" i="4"/>
  <c r="DH315" i="4"/>
  <c r="DH316" i="4"/>
  <c r="DH317" i="4"/>
  <c r="DH318" i="4"/>
  <c r="DH319" i="4"/>
  <c r="DH320" i="4"/>
  <c r="DH321" i="4"/>
  <c r="DH322" i="4"/>
  <c r="DH323" i="4"/>
  <c r="DH324" i="4"/>
  <c r="DH325" i="4"/>
  <c r="DH326" i="4"/>
  <c r="DH327" i="4"/>
  <c r="DH328" i="4"/>
  <c r="DH329" i="4"/>
  <c r="DH330" i="4"/>
  <c r="DH331" i="4"/>
  <c r="DH332" i="4"/>
  <c r="DH333" i="4"/>
  <c r="DH334" i="4"/>
  <c r="DH335" i="4"/>
  <c r="DH336" i="4"/>
  <c r="DH337" i="4"/>
  <c r="DH13" i="4"/>
  <c r="DH12" i="4"/>
  <c r="DH13" i="2"/>
  <c r="DH14" i="2"/>
  <c r="DH15" i="2"/>
  <c r="DH16" i="2"/>
  <c r="DH17" i="2"/>
  <c r="DH18" i="2"/>
  <c r="DH19" i="2"/>
  <c r="DH20" i="2"/>
  <c r="DH21" i="2"/>
  <c r="DH22" i="2"/>
  <c r="DH23" i="2"/>
  <c r="DH24" i="2"/>
  <c r="DH25" i="2"/>
  <c r="DH26" i="2"/>
  <c r="DH27" i="2"/>
  <c r="DH28" i="2"/>
  <c r="DH29" i="2"/>
  <c r="DH30" i="2"/>
  <c r="DH31" i="2"/>
  <c r="DH32" i="2"/>
  <c r="DH33" i="2"/>
  <c r="DH34" i="2"/>
  <c r="DH35" i="2"/>
  <c r="DH36" i="2"/>
  <c r="DH37" i="2"/>
  <c r="DH38" i="2"/>
  <c r="DH39" i="2"/>
  <c r="DH40" i="2"/>
  <c r="DH41" i="2"/>
  <c r="DH42" i="2"/>
  <c r="DH43" i="2"/>
  <c r="DH44" i="2"/>
  <c r="DH12" i="2"/>
  <c r="BP13" i="2"/>
  <c r="BP14" i="2"/>
  <c r="BP15" i="2"/>
  <c r="BP16" i="2"/>
  <c r="BP17" i="2"/>
  <c r="BP18" i="2"/>
  <c r="BP19" i="2"/>
  <c r="BP20" i="2"/>
  <c r="BP21" i="2"/>
  <c r="BP22" i="2"/>
  <c r="BP23" i="2"/>
  <c r="BP24" i="2"/>
  <c r="BP25" i="2"/>
  <c r="BP26" i="2"/>
  <c r="BP27" i="2"/>
  <c r="BP28" i="2"/>
  <c r="BP29" i="2"/>
  <c r="BP30" i="2"/>
  <c r="BP31" i="2"/>
  <c r="BP32" i="2"/>
  <c r="BP33" i="2"/>
  <c r="BP34" i="2"/>
  <c r="BP35" i="2"/>
  <c r="BP36" i="2"/>
  <c r="BP37" i="2"/>
  <c r="BP38" i="2"/>
  <c r="BP39" i="2"/>
  <c r="BP40" i="2"/>
  <c r="BP41" i="2"/>
  <c r="BP42" i="2"/>
  <c r="BP43" i="2"/>
  <c r="BP44" i="2"/>
  <c r="BP1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Kelsey Dyez</author>
  </authors>
  <commentList>
    <comment ref="AQ61" authorId="0" shapeId="0" xr:uid="{174FA0A1-EDED-1143-B1FE-A45FC533951B}">
      <text>
        <r>
          <rPr>
            <b/>
            <sz val="10"/>
            <color rgb="FF000000"/>
            <rFont val="Tahoma"/>
            <family val="2"/>
          </rPr>
          <t>Kelsey Dyez:</t>
        </r>
        <r>
          <rPr>
            <sz val="10"/>
            <color rgb="FF000000"/>
            <rFont val="Tahoma"/>
            <family val="2"/>
          </rPr>
          <t xml:space="preserve">
</t>
        </r>
        <r>
          <rPr>
            <sz val="10"/>
            <color rgb="FF000000"/>
            <rFont val="Tahoma"/>
            <family val="2"/>
          </rPr>
          <t>Considered as outlier in original publication</t>
        </r>
      </text>
    </comment>
    <comment ref="EO61" authorId="0" shapeId="0" xr:uid="{C88D432F-7AA9-7C46-9D3D-985047C5F98F}">
      <text>
        <r>
          <rPr>
            <b/>
            <sz val="10"/>
            <color rgb="FF000000"/>
            <rFont val="Tahoma"/>
            <family val="2"/>
          </rPr>
          <t>Kelsey Dyez:</t>
        </r>
        <r>
          <rPr>
            <sz val="10"/>
            <color rgb="FF000000"/>
            <rFont val="Tahoma"/>
            <family val="2"/>
          </rPr>
          <t xml:space="preserve">
</t>
        </r>
        <r>
          <rPr>
            <sz val="10"/>
            <color rgb="FF000000"/>
            <rFont val="Tahoma"/>
            <family val="2"/>
          </rPr>
          <t>Considered as outlier in original publication</t>
        </r>
      </text>
    </comment>
    <comment ref="ER61" authorId="0" shapeId="0" xr:uid="{7C4C5308-750A-8B4A-AB81-CFF0BF7CB666}">
      <text>
        <r>
          <rPr>
            <b/>
            <sz val="10"/>
            <color rgb="FF000000"/>
            <rFont val="Tahoma"/>
            <family val="2"/>
          </rPr>
          <t>Kelsey Dyez:</t>
        </r>
        <r>
          <rPr>
            <sz val="10"/>
            <color rgb="FF000000"/>
            <rFont val="Tahoma"/>
            <family val="2"/>
          </rPr>
          <t xml:space="preserve">
</t>
        </r>
        <r>
          <rPr>
            <sz val="10"/>
            <color rgb="FF000000"/>
            <rFont val="Tahoma"/>
            <family val="2"/>
          </rPr>
          <t>Considered as outlier in original publication</t>
        </r>
      </text>
    </comment>
    <comment ref="AQ66" authorId="0" shapeId="0" xr:uid="{744D4268-41A0-A94B-B6EB-E846E52DDF26}">
      <text>
        <r>
          <rPr>
            <b/>
            <sz val="10"/>
            <color rgb="FF000000"/>
            <rFont val="Tahoma"/>
            <family val="2"/>
          </rPr>
          <t>Kelsey Dyez:</t>
        </r>
        <r>
          <rPr>
            <sz val="10"/>
            <color rgb="FF000000"/>
            <rFont val="Tahoma"/>
            <family val="2"/>
          </rPr>
          <t xml:space="preserve">
</t>
        </r>
        <r>
          <rPr>
            <sz val="10"/>
            <color rgb="FF000000"/>
            <rFont val="Tahoma"/>
            <family val="2"/>
          </rPr>
          <t>Considered as outlier in original publication</t>
        </r>
      </text>
    </comment>
    <comment ref="EO66" authorId="0" shapeId="0" xr:uid="{41E44AD3-B9AB-3B40-91CB-167A7EEE4AF5}">
      <text>
        <r>
          <rPr>
            <b/>
            <sz val="10"/>
            <color rgb="FF000000"/>
            <rFont val="Tahoma"/>
            <family val="2"/>
          </rPr>
          <t>Kelsey Dyez:</t>
        </r>
        <r>
          <rPr>
            <sz val="10"/>
            <color rgb="FF000000"/>
            <rFont val="Tahoma"/>
            <family val="2"/>
          </rPr>
          <t xml:space="preserve">
</t>
        </r>
        <r>
          <rPr>
            <sz val="10"/>
            <color rgb="FF000000"/>
            <rFont val="Tahoma"/>
            <family val="2"/>
          </rPr>
          <t>Considered as outlier in original publication</t>
        </r>
      </text>
    </comment>
    <comment ref="ER66" authorId="0" shapeId="0" xr:uid="{E3F824D0-22F8-B74F-9478-3F2094F246A8}">
      <text>
        <r>
          <rPr>
            <b/>
            <sz val="10"/>
            <color rgb="FF000000"/>
            <rFont val="Tahoma"/>
            <family val="2"/>
          </rPr>
          <t>Kelsey Dyez:</t>
        </r>
        <r>
          <rPr>
            <sz val="10"/>
            <color rgb="FF000000"/>
            <rFont val="Tahoma"/>
            <family val="2"/>
          </rPr>
          <t xml:space="preserve">
</t>
        </r>
        <r>
          <rPr>
            <sz val="10"/>
            <color rgb="FF000000"/>
            <rFont val="Tahoma"/>
            <family val="2"/>
          </rPr>
          <t>Considered as outlier in original publication</t>
        </r>
      </text>
    </comment>
    <comment ref="BB113" authorId="0" shapeId="0" xr:uid="{36911798-8AE8-DD4A-B1CB-F1C289536B13}">
      <text>
        <r>
          <rPr>
            <b/>
            <sz val="10"/>
            <color rgb="FF000000"/>
            <rFont val="Tahoma"/>
            <family val="2"/>
          </rPr>
          <t>Kelsey Dyez:</t>
        </r>
        <r>
          <rPr>
            <sz val="10"/>
            <color rgb="FF000000"/>
            <rFont val="Tahoma"/>
            <family val="2"/>
          </rPr>
          <t xml:space="preserve">
</t>
        </r>
        <r>
          <rPr>
            <sz val="10"/>
            <color rgb="FF000000"/>
            <rFont val="Tahoma"/>
            <family val="2"/>
          </rPr>
          <t>Considered as outlier in original publication</t>
        </r>
      </text>
    </comment>
    <comment ref="ER113" authorId="0" shapeId="0" xr:uid="{C8FF7555-60AD-6C46-8568-68BE5E709DF8}">
      <text>
        <r>
          <rPr>
            <b/>
            <sz val="10"/>
            <color rgb="FF000000"/>
            <rFont val="Tahoma"/>
            <family val="2"/>
          </rPr>
          <t>Kelsey Dyez:</t>
        </r>
        <r>
          <rPr>
            <sz val="10"/>
            <color rgb="FF000000"/>
            <rFont val="Tahoma"/>
            <family val="2"/>
          </rPr>
          <t xml:space="preserve">
</t>
        </r>
        <r>
          <rPr>
            <sz val="10"/>
            <color rgb="FF000000"/>
            <rFont val="Tahoma"/>
            <family val="2"/>
          </rPr>
          <t>Considered as outlier in original publication</t>
        </r>
      </text>
    </comment>
  </commentList>
</comments>
</file>

<file path=xl/sharedStrings.xml><?xml version="1.0" encoding="utf-8"?>
<sst xmlns="http://schemas.openxmlformats.org/spreadsheetml/2006/main" count="13203" uniqueCount="403">
  <si>
    <t>Specifications:</t>
  </si>
  <si>
    <r>
      <rPr>
        <vertAlign val="superscript"/>
        <sz val="10"/>
        <rFont val="Verdana"/>
        <family val="2"/>
      </rPr>
      <t>a</t>
    </r>
    <r>
      <rPr>
        <sz val="12"/>
        <color theme="1"/>
        <rFont val="Calibri"/>
        <family val="2"/>
        <scheme val="minor"/>
      </rPr>
      <t>for definitions of CSF-A, CSF-B and CCSF, please see: https://www.iodp.org/policies-and-guidelines/142-iodp-depth-scales-terminology-april-2011/file</t>
    </r>
  </si>
  <si>
    <r>
      <rPr>
        <vertAlign val="superscript"/>
        <sz val="10"/>
        <rFont val="Verdana"/>
        <family val="2"/>
      </rPr>
      <t>b</t>
    </r>
    <r>
      <rPr>
        <sz val="12"/>
        <color theme="1"/>
        <rFont val="Calibri"/>
        <family val="2"/>
        <scheme val="minor"/>
      </rPr>
      <t>this spreadsheet is specifically designed for boron isotope records aimed at paleo-pCO</t>
    </r>
    <r>
      <rPr>
        <vertAlign val="subscript"/>
        <sz val="10"/>
        <rFont val="Verdana"/>
        <family val="2"/>
      </rPr>
      <t>2</t>
    </r>
    <r>
      <rPr>
        <sz val="12"/>
        <color theme="1"/>
        <rFont val="Calibri"/>
        <family val="2"/>
        <scheme val="minor"/>
      </rPr>
      <t xml:space="preserve"> reconstructions, but it is equally useful for other boron isotope records collected, e.g., in upwelling areas. Such studies should leave the atmospheric pCO</t>
    </r>
    <r>
      <rPr>
        <vertAlign val="subscript"/>
        <sz val="10"/>
        <rFont val="Verdana"/>
        <family val="2"/>
      </rPr>
      <t>2</t>
    </r>
    <r>
      <rPr>
        <sz val="12"/>
        <color theme="1"/>
        <rFont val="Calibri"/>
        <family val="2"/>
        <scheme val="minor"/>
      </rPr>
      <t xml:space="preserve"> column (ER) blank, but may want to report the air-sea disequilibrium in column EP</t>
    </r>
  </si>
  <si>
    <r>
      <rPr>
        <vertAlign val="superscript"/>
        <sz val="10"/>
        <rFont val="Verdana"/>
        <family val="2"/>
      </rPr>
      <t>c</t>
    </r>
    <r>
      <rPr>
        <sz val="12"/>
        <color theme="1"/>
        <rFont val="Calibri"/>
        <family val="2"/>
        <scheme val="minor"/>
      </rPr>
      <t>because minor alkalinity contributors like NH</t>
    </r>
    <r>
      <rPr>
        <vertAlign val="subscript"/>
        <sz val="10"/>
        <rFont val="Verdana"/>
        <family val="2"/>
      </rPr>
      <t>3</t>
    </r>
    <r>
      <rPr>
        <sz val="12"/>
        <color theme="1"/>
        <rFont val="Calibri"/>
        <family val="2"/>
        <scheme val="minor"/>
      </rPr>
      <t>, H</t>
    </r>
    <r>
      <rPr>
        <vertAlign val="subscript"/>
        <sz val="10"/>
        <rFont val="Verdana"/>
        <family val="2"/>
      </rPr>
      <t>3</t>
    </r>
    <r>
      <rPr>
        <sz val="12"/>
        <color theme="1"/>
        <rFont val="Calibri"/>
        <family val="2"/>
        <scheme val="minor"/>
      </rPr>
      <t>PO</t>
    </r>
    <r>
      <rPr>
        <vertAlign val="subscript"/>
        <sz val="10"/>
        <rFont val="Verdana"/>
        <family val="2"/>
      </rPr>
      <t>4</t>
    </r>
    <r>
      <rPr>
        <sz val="12"/>
        <color theme="1"/>
        <rFont val="Calibri"/>
        <family val="2"/>
        <scheme val="minor"/>
      </rPr>
      <t>, HPO</t>
    </r>
    <r>
      <rPr>
        <vertAlign val="subscript"/>
        <sz val="10"/>
        <rFont val="Verdana"/>
        <family val="2"/>
      </rPr>
      <t>4</t>
    </r>
    <r>
      <rPr>
        <sz val="12"/>
        <color theme="1"/>
        <rFont val="Calibri"/>
        <family val="2"/>
        <scheme val="minor"/>
      </rPr>
      <t>, PO</t>
    </r>
    <r>
      <rPr>
        <vertAlign val="subscript"/>
        <sz val="10"/>
        <rFont val="Verdana"/>
        <family val="2"/>
      </rPr>
      <t>4</t>
    </r>
    <r>
      <rPr>
        <sz val="12"/>
        <color theme="1"/>
        <rFont val="Calibri"/>
        <family val="2"/>
        <scheme val="minor"/>
      </rPr>
      <t>, HSiO</t>
    </r>
    <r>
      <rPr>
        <vertAlign val="subscript"/>
        <sz val="10"/>
        <rFont val="Verdana"/>
        <family val="2"/>
      </rPr>
      <t>3</t>
    </r>
    <r>
      <rPr>
        <sz val="12"/>
        <color theme="1"/>
        <rFont val="Calibri"/>
        <family val="2"/>
        <scheme val="minor"/>
      </rPr>
      <t>, HS</t>
    </r>
    <r>
      <rPr>
        <vertAlign val="superscript"/>
        <sz val="10"/>
        <rFont val="Verdana"/>
        <family val="2"/>
      </rPr>
      <t xml:space="preserve">- </t>
    </r>
    <r>
      <rPr>
        <sz val="12"/>
        <color theme="1"/>
        <rFont val="Calibri"/>
        <family val="2"/>
        <scheme val="minor"/>
      </rPr>
      <t>and</t>
    </r>
    <r>
      <rPr>
        <sz val="12"/>
        <color theme="1"/>
        <rFont val="Calibri"/>
        <family val="2"/>
        <scheme val="minor"/>
      </rPr>
      <t xml:space="preserve"> S</t>
    </r>
    <r>
      <rPr>
        <vertAlign val="superscript"/>
        <sz val="10"/>
        <rFont val="Verdana"/>
        <family val="2"/>
      </rPr>
      <t>2-</t>
    </r>
    <r>
      <rPr>
        <sz val="12"/>
        <color theme="1"/>
        <rFont val="Calibri"/>
        <family val="2"/>
        <scheme val="minor"/>
      </rPr>
      <t xml:space="preserve"> are not included in these calculations, the alkalinity estimate reported in column EW includes only carbon and boron alkalinity, and should therefore be considered an approximation to total alkalinity</t>
    </r>
  </si>
  <si>
    <t>Rae, Greenop, Henehan, Foster, Lear, Anagnostou, Misra, Hönisch</t>
  </si>
  <si>
    <t>REFERENCE AND CONTACT INFORMATION</t>
  </si>
  <si>
    <t>SAMPLE IDENTIFICATION</t>
  </si>
  <si>
    <t>AGE CONSTRAINTS</t>
  </si>
  <si>
    <t>ANALYTICAL SPECIFICATIONS</t>
  </si>
  <si>
    <t>VITAL EFFECT</t>
    <phoneticPr fontId="0" type="noConversion"/>
  </si>
  <si>
    <r>
      <rPr>
        <b/>
        <sz val="12"/>
        <rFont val="Calibri (Body)"/>
      </rPr>
      <t>CALCULATED</t>
    </r>
    <r>
      <rPr>
        <b/>
        <sz val="12"/>
        <rFont val="Symbol"/>
        <charset val="2"/>
      </rPr>
      <t xml:space="preserve"> d</t>
    </r>
    <r>
      <rPr>
        <b/>
        <vertAlign val="superscript"/>
        <sz val="12"/>
        <rFont val="Verdana"/>
        <family val="2"/>
      </rPr>
      <t>11</t>
    </r>
    <r>
      <rPr>
        <b/>
        <sz val="12"/>
        <rFont val="Verdana"/>
        <family val="2"/>
      </rPr>
      <t>B</t>
    </r>
    <r>
      <rPr>
        <b/>
        <vertAlign val="subscript"/>
        <sz val="12"/>
        <rFont val="Verdana"/>
        <family val="2"/>
      </rPr>
      <t>borate</t>
    </r>
  </si>
  <si>
    <t>ACCESSORY INPUTS</t>
  </si>
  <si>
    <t>METHOD OF TEMPERATURE DETERMINATION</t>
  </si>
  <si>
    <t>ALTERNATIVE METHOD OF TEMPERATURE RECONSTRUCTION</t>
  </si>
  <si>
    <t>SEAWATER COMPOSITION</t>
  </si>
  <si>
    <t>AQUEOUS BORON ISOTOPE FRACTIONATION</t>
  </si>
  <si>
    <r>
      <t>PARAMETERIZATION OF CO</t>
    </r>
    <r>
      <rPr>
        <b/>
        <vertAlign val="subscript"/>
        <sz val="12"/>
        <color indexed="8"/>
        <rFont val="Calibri"/>
        <family val="2"/>
      </rPr>
      <t>2</t>
    </r>
    <r>
      <rPr>
        <b/>
        <sz val="12"/>
        <color indexed="8"/>
        <rFont val="Calibri"/>
        <family val="2"/>
      </rPr>
      <t xml:space="preserve"> CALCULATION</t>
    </r>
  </si>
  <si>
    <t>SECOND PARAMETER OF THE CARBONATE SYSTEM</t>
  </si>
  <si>
    <t>CALCULATED PARAMETERS OF THE CARBONATE SYSTEM</t>
  </si>
  <si>
    <t>alternative Age (in case different models are available)</t>
  </si>
  <si>
    <r>
      <rPr>
        <sz val="12"/>
        <rFont val="Symbol"/>
        <charset val="2"/>
      </rPr>
      <t>d</t>
    </r>
    <r>
      <rPr>
        <vertAlign val="superscript"/>
        <sz val="12"/>
        <rFont val="Verdana"/>
        <family val="2"/>
      </rPr>
      <t>11</t>
    </r>
    <r>
      <rPr>
        <sz val="12"/>
        <rFont val="Verdana"/>
        <family val="2"/>
      </rPr>
      <t>B (relative to SRM 951)</t>
    </r>
  </si>
  <si>
    <r>
      <rPr>
        <b/>
        <sz val="12"/>
        <color indexed="8"/>
        <rFont val="Symbol"/>
        <charset val="2"/>
      </rPr>
      <t>d</t>
    </r>
    <r>
      <rPr>
        <b/>
        <vertAlign val="superscript"/>
        <sz val="12"/>
        <color indexed="8"/>
        <rFont val="Verdana"/>
        <family val="2"/>
      </rPr>
      <t>11</t>
    </r>
    <r>
      <rPr>
        <b/>
        <sz val="12"/>
        <color indexed="8"/>
        <rFont val="Verdana"/>
        <family val="2"/>
      </rPr>
      <t>B</t>
    </r>
    <r>
      <rPr>
        <b/>
        <vertAlign val="subscript"/>
        <sz val="12"/>
        <color indexed="8"/>
        <rFont val="Verdana"/>
        <family val="2"/>
      </rPr>
      <t>c</t>
    </r>
    <r>
      <rPr>
        <b/>
        <sz val="12"/>
        <color indexed="8"/>
        <rFont val="Verdana"/>
        <family val="2"/>
      </rPr>
      <t>/</t>
    </r>
    <r>
      <rPr>
        <b/>
        <sz val="12"/>
        <color indexed="8"/>
        <rFont val="Symbol"/>
        <charset val="2"/>
      </rPr>
      <t>d</t>
    </r>
    <r>
      <rPr>
        <b/>
        <vertAlign val="superscript"/>
        <sz val="12"/>
        <color indexed="8"/>
        <rFont val="Verdana"/>
        <family val="2"/>
      </rPr>
      <t>11</t>
    </r>
    <r>
      <rPr>
        <b/>
        <sz val="12"/>
        <color indexed="8"/>
        <rFont val="Verdana"/>
        <family val="2"/>
      </rPr>
      <t>B</t>
    </r>
    <r>
      <rPr>
        <b/>
        <vertAlign val="subscript"/>
        <sz val="12"/>
        <color indexed="8"/>
        <rFont val="Verdana"/>
        <family val="2"/>
      </rPr>
      <t>borate</t>
    </r>
    <r>
      <rPr>
        <b/>
        <sz val="12"/>
        <color indexed="8"/>
        <rFont val="Verdana"/>
        <family val="2"/>
      </rPr>
      <t xml:space="preserve"> calibration slope</t>
    </r>
  </si>
  <si>
    <r>
      <rPr>
        <b/>
        <sz val="12"/>
        <rFont val="Symbol"/>
        <charset val="2"/>
      </rPr>
      <t>d</t>
    </r>
    <r>
      <rPr>
        <b/>
        <vertAlign val="superscript"/>
        <sz val="12"/>
        <rFont val="Verdana"/>
        <family val="2"/>
      </rPr>
      <t>11</t>
    </r>
    <r>
      <rPr>
        <b/>
        <sz val="12"/>
        <rFont val="Verdana"/>
        <family val="2"/>
      </rPr>
      <t>B</t>
    </r>
    <r>
      <rPr>
        <b/>
        <vertAlign val="subscript"/>
        <sz val="12"/>
        <rFont val="Verdana"/>
        <family val="2"/>
      </rPr>
      <t>c</t>
    </r>
    <r>
      <rPr>
        <b/>
        <sz val="12"/>
        <rFont val="Verdana"/>
        <family val="2"/>
      </rPr>
      <t>/</t>
    </r>
    <r>
      <rPr>
        <b/>
        <sz val="12"/>
        <rFont val="Symbol"/>
        <charset val="2"/>
      </rPr>
      <t>d</t>
    </r>
    <r>
      <rPr>
        <b/>
        <vertAlign val="superscript"/>
        <sz val="12"/>
        <rFont val="Verdana"/>
        <family val="2"/>
      </rPr>
      <t>11</t>
    </r>
    <r>
      <rPr>
        <b/>
        <sz val="12"/>
        <rFont val="Verdana"/>
        <family val="2"/>
      </rPr>
      <t>B</t>
    </r>
    <r>
      <rPr>
        <b/>
        <vertAlign val="subscript"/>
        <sz val="12"/>
        <rFont val="Verdana"/>
        <family val="2"/>
      </rPr>
      <t>borate</t>
    </r>
    <r>
      <rPr>
        <b/>
        <sz val="12"/>
        <rFont val="Verdana"/>
        <family val="2"/>
      </rPr>
      <t xml:space="preserve"> calibration intercept</t>
    </r>
  </si>
  <si>
    <t>pressure (i.e. depth of foraminifer habitat)</t>
  </si>
  <si>
    <t xml:space="preserve">Temperature </t>
  </si>
  <si>
    <t xml:space="preserve"> Mg/Ca</t>
  </si>
  <si>
    <t>e.g., Alkenone UK'37, TEX 86</t>
  </si>
  <si>
    <t>Salinity</t>
  </si>
  <si>
    <t>[Ca] of seawater at S=35</t>
  </si>
  <si>
    <t>[Mg] of seawater at S=35</t>
  </si>
  <si>
    <t>[SO4] of seawater at S=35</t>
  </si>
  <si>
    <r>
      <t>[B]</t>
    </r>
    <r>
      <rPr>
        <b/>
        <vertAlign val="subscript"/>
        <sz val="12"/>
        <rFont val="Verdana"/>
        <family val="2"/>
      </rPr>
      <t>T</t>
    </r>
    <r>
      <rPr>
        <b/>
        <sz val="12"/>
        <rFont val="Verdana"/>
        <family val="2"/>
      </rPr>
      <t xml:space="preserve"> of seawater at S=35</t>
    </r>
  </si>
  <si>
    <r>
      <rPr>
        <b/>
        <sz val="12"/>
        <color indexed="8"/>
        <rFont val="Symbol"/>
        <charset val="2"/>
      </rPr>
      <t>d</t>
    </r>
    <r>
      <rPr>
        <b/>
        <vertAlign val="superscript"/>
        <sz val="12"/>
        <color indexed="8"/>
        <rFont val="Calibri"/>
        <family val="2"/>
      </rPr>
      <t>11</t>
    </r>
    <r>
      <rPr>
        <b/>
        <sz val="12"/>
        <color indexed="8"/>
        <rFont val="Calibri"/>
        <family val="2"/>
      </rPr>
      <t>B</t>
    </r>
    <r>
      <rPr>
        <b/>
        <vertAlign val="subscript"/>
        <sz val="12"/>
        <color indexed="8"/>
        <rFont val="Calibri"/>
        <family val="2"/>
      </rPr>
      <t>sw</t>
    </r>
  </si>
  <si>
    <t>pKB</t>
  </si>
  <si>
    <r>
      <rPr>
        <b/>
        <sz val="12"/>
        <rFont val="Symbol"/>
        <charset val="2"/>
      </rPr>
      <t>a</t>
    </r>
    <r>
      <rPr>
        <b/>
        <vertAlign val="subscript"/>
        <sz val="12"/>
        <rFont val="Verdana"/>
        <family val="2"/>
      </rPr>
      <t>B3-B4</t>
    </r>
    <r>
      <rPr>
        <b/>
        <sz val="12"/>
        <rFont val="Verdana"/>
        <family val="2"/>
      </rPr>
      <t xml:space="preserve"> </t>
    </r>
  </si>
  <si>
    <t>if applicable</t>
  </si>
  <si>
    <t>Name of individual entering the data</t>
  </si>
  <si>
    <t>Contact email</t>
  </si>
  <si>
    <t>Reference of the data product</t>
  </si>
  <si>
    <t>DOI link to reference</t>
  </si>
  <si>
    <t>Site (DSDP/ODP/IODP or other site number)</t>
  </si>
  <si>
    <t>Hole</t>
  </si>
  <si>
    <t>Core</t>
  </si>
  <si>
    <t>Section</t>
  </si>
  <si>
    <t>top cm</t>
  </si>
  <si>
    <t>bottom cm</t>
  </si>
  <si>
    <r>
      <t>core depth below seafloor (meters, specify CSF-A or CSF-B where applicable, original IODP record)</t>
    </r>
    <r>
      <rPr>
        <vertAlign val="superscript"/>
        <sz val="12"/>
        <rFont val="Verdana"/>
        <family val="2"/>
      </rPr>
      <t>a</t>
    </r>
  </si>
  <si>
    <r>
      <t>core composite depth below seafloor (meters, CCSF)</t>
    </r>
    <r>
      <rPr>
        <vertAlign val="superscript"/>
        <sz val="12"/>
        <rFont val="Verdana"/>
        <family val="2"/>
      </rPr>
      <t>a</t>
    </r>
  </si>
  <si>
    <t>reference for composite depth</t>
  </si>
  <si>
    <t>Location (e.g., Atlantic, Carribbean, South China Sea etc.)</t>
  </si>
  <si>
    <t>Modern Latitude (decimal degree, south negative)</t>
  </si>
  <si>
    <t>Modern Longitude (decimal degree, west negative)</t>
  </si>
  <si>
    <t>Paleo Latitude (decimal degree, south negative)</t>
  </si>
  <si>
    <t>Paleo Longitude (decimal degree, west negative)</t>
  </si>
  <si>
    <t>Modern elevation (m), below sea level negative</t>
  </si>
  <si>
    <t>Paleo elevation (m), below sea level negative</t>
  </si>
  <si>
    <t>reference and Method to determine Paleo position</t>
  </si>
  <si>
    <t>notes about any flags in the studied core section</t>
  </si>
  <si>
    <t>Age (yr BP)</t>
  </si>
  <si>
    <t>type of uncertainty (e.g., set value, normal distribution, +/- range)</t>
  </si>
  <si>
    <r>
      <t>2</t>
    </r>
    <r>
      <rPr>
        <sz val="12"/>
        <color rgb="FF000000"/>
        <rFont val="Symbol"/>
        <charset val="2"/>
      </rPr>
      <t>s</t>
    </r>
    <r>
      <rPr>
        <sz val="12"/>
        <color rgb="FF000000"/>
        <rFont val="Verdana"/>
        <family val="2"/>
      </rPr>
      <t xml:space="preserve"> uncertainty (if +/- range is used, it should be separated with a comma, e.g. i,ii, for +i, -ii)</t>
    </r>
  </si>
  <si>
    <t>Age Scale (GTS 20XX)</t>
  </si>
  <si>
    <t>age method (nannofossil biostratigraphy, radiolaria, magnetic polarity, radiometric etc.)</t>
  </si>
  <si>
    <t>reference to age model, if different from primary reference of data set</t>
  </si>
  <si>
    <t>foraminifer species analyzed</t>
  </si>
  <si>
    <t>foraminifer size class (µm)</t>
  </si>
  <si>
    <t xml:space="preserve">number of foraminifera shells per sample </t>
  </si>
  <si>
    <t>total sample weight (mg)</t>
  </si>
  <si>
    <t>Reference for sample  cleaning procedure</t>
  </si>
  <si>
    <t>Boron separation method (e.g., column chemistry, microsublimation)</t>
  </si>
  <si>
    <t>analytical Method (e.g., MC-ICP-MS, P-TIMS, N-TIMS etc)</t>
  </si>
  <si>
    <r>
      <rPr>
        <sz val="12"/>
        <rFont val="Symbol"/>
        <charset val="2"/>
      </rPr>
      <t>d</t>
    </r>
    <r>
      <rPr>
        <vertAlign val="superscript"/>
        <sz val="12"/>
        <rFont val="Verdana"/>
        <family val="2"/>
      </rPr>
      <t>11</t>
    </r>
    <r>
      <rPr>
        <sz val="12"/>
        <rFont val="Verdana"/>
        <family val="2"/>
      </rPr>
      <t>B of individual replicate measurements of the same solution; insert rows as needed below, do not fill out other columns for each replicate</t>
    </r>
  </si>
  <si>
    <r>
      <rPr>
        <sz val="12"/>
        <color theme="1"/>
        <rFont val="Symbol"/>
        <charset val="2"/>
      </rPr>
      <t>d</t>
    </r>
    <r>
      <rPr>
        <vertAlign val="superscript"/>
        <sz val="12"/>
        <color theme="1"/>
        <rFont val="Verdana"/>
        <family val="2"/>
      </rPr>
      <t>11</t>
    </r>
    <r>
      <rPr>
        <sz val="12"/>
        <color theme="1"/>
        <rFont val="Verdana"/>
        <family val="2"/>
      </rPr>
      <t>B (‰, average of replicates)</t>
    </r>
  </si>
  <si>
    <t>type of uncertainty (e.g., set value, normal distribution, specify whether uncertainty is presented as standard deviation or standard error)</t>
  </si>
  <si>
    <r>
      <t>2</t>
    </r>
    <r>
      <rPr>
        <sz val="12"/>
        <color rgb="FF000000"/>
        <rFont val="Symbol"/>
        <charset val="2"/>
      </rPr>
      <t>s</t>
    </r>
    <r>
      <rPr>
        <sz val="12"/>
        <color rgb="FF000000"/>
        <rFont val="Verdana"/>
        <family val="2"/>
      </rPr>
      <t xml:space="preserve"> uncertainty (report internal or external reproducibility, whichever is larger)</t>
    </r>
  </si>
  <si>
    <t>slope value</t>
  </si>
  <si>
    <t>type of uncertainty (e.g., set value, normal distribution)</t>
  </si>
  <si>
    <r>
      <t>2</t>
    </r>
    <r>
      <rPr>
        <sz val="12"/>
        <color theme="1"/>
        <rFont val="Symbol"/>
        <charset val="2"/>
      </rPr>
      <t xml:space="preserve">s </t>
    </r>
    <r>
      <rPr>
        <sz val="12"/>
        <color theme="1"/>
        <rFont val="Verdana"/>
        <family val="2"/>
      </rPr>
      <t>uncertainty</t>
    </r>
  </si>
  <si>
    <t>intercept value</t>
  </si>
  <si>
    <t>Reference for calibration slope</t>
  </si>
  <si>
    <t>Notes (e.g., shell size corrected?)</t>
  </si>
  <si>
    <r>
      <rPr>
        <sz val="12"/>
        <color theme="1"/>
        <rFont val="Symbol"/>
        <charset val="2"/>
      </rPr>
      <t>d</t>
    </r>
    <r>
      <rPr>
        <vertAlign val="superscript"/>
        <sz val="12"/>
        <color theme="1"/>
        <rFont val="Verdana"/>
        <family val="2"/>
      </rPr>
      <t>11</t>
    </r>
    <r>
      <rPr>
        <sz val="12"/>
        <color theme="1"/>
        <rFont val="Verdana"/>
        <family val="2"/>
      </rPr>
      <t>B</t>
    </r>
    <r>
      <rPr>
        <vertAlign val="subscript"/>
        <sz val="12"/>
        <color theme="1"/>
        <rFont val="Verdana"/>
        <family val="2"/>
      </rPr>
      <t xml:space="preserve">borate </t>
    </r>
    <r>
      <rPr>
        <sz val="12"/>
        <color theme="1"/>
        <rFont val="Verdana"/>
        <family val="2"/>
      </rPr>
      <t>(‰)</t>
    </r>
  </si>
  <si>
    <r>
      <t xml:space="preserve">notes about uncertainty estimate: e.g., included T, S, </t>
    </r>
    <r>
      <rPr>
        <sz val="12"/>
        <rFont val="Symbol"/>
        <charset val="2"/>
      </rPr>
      <t>d</t>
    </r>
    <r>
      <rPr>
        <vertAlign val="superscript"/>
        <sz val="12"/>
        <rFont val="Verdana"/>
        <family val="2"/>
      </rPr>
      <t>11</t>
    </r>
    <r>
      <rPr>
        <sz val="12"/>
        <rFont val="Verdana"/>
        <family val="2"/>
      </rPr>
      <t>B</t>
    </r>
    <r>
      <rPr>
        <vertAlign val="subscript"/>
        <sz val="12"/>
        <rFont val="Verdana"/>
        <family val="2"/>
      </rPr>
      <t>sw</t>
    </r>
    <r>
      <rPr>
        <sz val="12"/>
        <rFont val="Verdana"/>
        <family val="2"/>
      </rPr>
      <t>, calibration slope and intercept</t>
    </r>
  </si>
  <si>
    <t>Error propagation method</t>
  </si>
  <si>
    <t>depth habitat (m)</t>
  </si>
  <si>
    <t>temperature (°C)</t>
  </si>
  <si>
    <t>Mg/Ca of individual replicate measurements; insert rows as needed below, do not fill out other columns for each replicate</t>
  </si>
  <si>
    <t>Mg/Ca  (mmol/mol, average of replicates)</t>
  </si>
  <si>
    <t>temperature calibration equation</t>
  </si>
  <si>
    <t>reference for temperature calibration equation</t>
  </si>
  <si>
    <r>
      <t>Mg/Ca</t>
    </r>
    <r>
      <rPr>
        <vertAlign val="subscript"/>
        <sz val="12"/>
        <rFont val="Verdana"/>
        <family val="2"/>
      </rPr>
      <t xml:space="preserve">sw </t>
    </r>
    <r>
      <rPr>
        <sz val="12"/>
        <rFont val="Verdana"/>
        <family val="2"/>
      </rPr>
      <t>correction (list reference if applied)</t>
    </r>
  </si>
  <si>
    <t>salinity correction (list reference if applied)</t>
  </si>
  <si>
    <t>dissolution correction (list reference if applied)</t>
  </si>
  <si>
    <t>pH correction (list reference if applied)</t>
  </si>
  <si>
    <t>proxy value of individual replicate measurements; insert rows as needed below, do not fill out other columns for each replicate</t>
  </si>
  <si>
    <t>average proxy value (please specify units)</t>
  </si>
  <si>
    <t xml:space="preserve">temperature calibration equation </t>
  </si>
  <si>
    <r>
      <t xml:space="preserve">used same sample material as for </t>
    </r>
    <r>
      <rPr>
        <sz val="12"/>
        <rFont val="Symbol"/>
        <charset val="2"/>
      </rPr>
      <t>d</t>
    </r>
    <r>
      <rPr>
        <vertAlign val="superscript"/>
        <sz val="12"/>
        <rFont val="Verdana"/>
        <family val="2"/>
      </rPr>
      <t>11</t>
    </r>
    <r>
      <rPr>
        <sz val="12"/>
        <rFont val="Verdana"/>
        <family val="2"/>
      </rPr>
      <t>B analyses? If not, provide details</t>
    </r>
  </si>
  <si>
    <t>Salinity (unit-less)</t>
  </si>
  <si>
    <t>method of salinity estimation (list reference if applicable)</t>
  </si>
  <si>
    <t>[Ca] (mol/kg)</t>
  </si>
  <si>
    <t>log [Ca], mol/kg (do not change, calculated automatically)</t>
  </si>
  <si>
    <t>log [Ca] uncertainty (do not change, calculated automatically)</t>
  </si>
  <si>
    <t xml:space="preserve">reference for [Ca] of seawater value </t>
  </si>
  <si>
    <t>[Mg] (mol/kg)</t>
  </si>
  <si>
    <t>log [Mg], mol/kg (do not change, calculated automatically)</t>
  </si>
  <si>
    <t>log [Mg] uncertainty (do not change, calculated automatically)</t>
  </si>
  <si>
    <t>reference for [Mg] of seawater value</t>
  </si>
  <si>
    <t>[SO4] (mol/kg)</t>
  </si>
  <si>
    <t>log [SO4], mol/kg (do not change, calculated automatically)</t>
  </si>
  <si>
    <t>log [SO4] uncertainty (do not change, calculated automatically)</t>
  </si>
  <si>
    <t>reference for [SO4] of seawater value</t>
  </si>
  <si>
    <r>
      <t>[B]</t>
    </r>
    <r>
      <rPr>
        <vertAlign val="subscript"/>
        <sz val="12"/>
        <color theme="1"/>
        <rFont val="Verdana"/>
        <family val="2"/>
      </rPr>
      <t xml:space="preserve">T </t>
    </r>
    <r>
      <rPr>
        <sz val="12"/>
        <color theme="1"/>
        <rFont val="Verdana"/>
        <family val="2"/>
      </rPr>
      <t>(mol/kg)</t>
    </r>
  </si>
  <si>
    <r>
      <t>log [B]</t>
    </r>
    <r>
      <rPr>
        <vertAlign val="subscript"/>
        <sz val="12"/>
        <color theme="1"/>
        <rFont val="Verdana"/>
        <family val="2"/>
      </rPr>
      <t>T</t>
    </r>
    <r>
      <rPr>
        <sz val="12"/>
        <color theme="1"/>
        <rFont val="Verdana"/>
        <family val="2"/>
      </rPr>
      <t>, mol/kg (do not change, calculated automatically)</t>
    </r>
  </si>
  <si>
    <r>
      <t>log [B]</t>
    </r>
    <r>
      <rPr>
        <vertAlign val="subscript"/>
        <sz val="12"/>
        <color theme="1"/>
        <rFont val="Verdana"/>
        <family val="2"/>
      </rPr>
      <t>T</t>
    </r>
    <r>
      <rPr>
        <sz val="12"/>
        <color theme="1"/>
        <rFont val="Verdana"/>
        <family val="2"/>
      </rPr>
      <t xml:space="preserve"> uncertainty (do not change, calculated automatically)</t>
    </r>
  </si>
  <si>
    <r>
      <t>reference for [B]</t>
    </r>
    <r>
      <rPr>
        <vertAlign val="subscript"/>
        <sz val="12"/>
        <rFont val="Verdana"/>
        <family val="2"/>
      </rPr>
      <t>T</t>
    </r>
    <r>
      <rPr>
        <sz val="12"/>
        <rFont val="Verdana"/>
        <family val="2"/>
      </rPr>
      <t xml:space="preserve"> value</t>
    </r>
  </si>
  <si>
    <r>
      <rPr>
        <sz val="12"/>
        <color theme="1"/>
        <rFont val="Symbol"/>
        <charset val="2"/>
      </rPr>
      <t>d</t>
    </r>
    <r>
      <rPr>
        <vertAlign val="superscript"/>
        <sz val="12"/>
        <color theme="1"/>
        <rFont val="Verdana"/>
        <family val="2"/>
      </rPr>
      <t>11</t>
    </r>
    <r>
      <rPr>
        <sz val="12"/>
        <color theme="1"/>
        <rFont val="Verdana"/>
        <family val="2"/>
      </rPr>
      <t>B</t>
    </r>
    <r>
      <rPr>
        <vertAlign val="subscript"/>
        <sz val="12"/>
        <color theme="1"/>
        <rFont val="Verdana"/>
        <family val="2"/>
      </rPr>
      <t>sw</t>
    </r>
    <r>
      <rPr>
        <sz val="12"/>
        <color theme="1"/>
        <rFont val="Verdana"/>
        <family val="2"/>
      </rPr>
      <t xml:space="preserve"> (‰)</t>
    </r>
  </si>
  <si>
    <r>
      <t xml:space="preserve">reference  for </t>
    </r>
    <r>
      <rPr>
        <sz val="12"/>
        <rFont val="Symbol"/>
        <charset val="2"/>
      </rPr>
      <t>d</t>
    </r>
    <r>
      <rPr>
        <vertAlign val="superscript"/>
        <sz val="12"/>
        <rFont val="Verdana"/>
        <family val="2"/>
      </rPr>
      <t>11</t>
    </r>
    <r>
      <rPr>
        <sz val="12"/>
        <rFont val="Verdana"/>
        <family val="2"/>
      </rPr>
      <t>B</t>
    </r>
    <r>
      <rPr>
        <vertAlign val="subscript"/>
        <sz val="12"/>
        <rFont val="Verdana"/>
        <family val="2"/>
      </rPr>
      <t>sw</t>
    </r>
  </si>
  <si>
    <t>reference for pKB and for correction of major ion composition, if applied</t>
  </si>
  <si>
    <t>reference for pressure effect on pKB</t>
  </si>
  <si>
    <r>
      <t xml:space="preserve">value for </t>
    </r>
    <r>
      <rPr>
        <sz val="12"/>
        <color theme="1"/>
        <rFont val="Symbol"/>
        <charset val="2"/>
      </rPr>
      <t>a</t>
    </r>
    <r>
      <rPr>
        <vertAlign val="subscript"/>
        <sz val="12"/>
        <color theme="1"/>
        <rFont val="Verdana"/>
        <family val="2"/>
      </rPr>
      <t>B3-B4</t>
    </r>
    <r>
      <rPr>
        <sz val="12"/>
        <color theme="1"/>
        <rFont val="Verdana"/>
        <family val="2"/>
      </rPr>
      <t xml:space="preserve"> </t>
    </r>
  </si>
  <si>
    <r>
      <t xml:space="preserve">equation for temperature correction of </t>
    </r>
    <r>
      <rPr>
        <sz val="12"/>
        <rFont val="Symbol"/>
        <charset val="2"/>
      </rPr>
      <t>a</t>
    </r>
    <r>
      <rPr>
        <vertAlign val="subscript"/>
        <sz val="12"/>
        <rFont val="Verdana"/>
        <family val="2"/>
      </rPr>
      <t>B3-B4</t>
    </r>
    <r>
      <rPr>
        <sz val="12"/>
        <rFont val="Verdana"/>
        <family val="2"/>
      </rPr>
      <t xml:space="preserve"> (if applied)</t>
    </r>
  </si>
  <si>
    <r>
      <t xml:space="preserve">reference for temperature correction of </t>
    </r>
    <r>
      <rPr>
        <sz val="12"/>
        <rFont val="Symbol"/>
        <charset val="2"/>
      </rPr>
      <t>a</t>
    </r>
    <r>
      <rPr>
        <vertAlign val="subscript"/>
        <sz val="12"/>
        <rFont val="Verdana"/>
        <family val="2"/>
      </rPr>
      <t>B3-B4</t>
    </r>
    <r>
      <rPr>
        <sz val="12"/>
        <rFont val="Verdana"/>
        <family val="2"/>
      </rPr>
      <t xml:space="preserve"> (if applied)</t>
    </r>
  </si>
  <si>
    <r>
      <t>CO</t>
    </r>
    <r>
      <rPr>
        <vertAlign val="subscript"/>
        <sz val="12"/>
        <rFont val="Verdana"/>
        <family val="2"/>
      </rPr>
      <t>2</t>
    </r>
    <r>
      <rPr>
        <sz val="12"/>
        <rFont val="Verdana"/>
        <family val="2"/>
      </rPr>
      <t xml:space="preserve"> calculation program and version, e.g. CO2SYS, seacarb, other (please specify)</t>
    </r>
  </si>
  <si>
    <t>reference for pK0 and for correction of major ion composition, if applied</t>
  </si>
  <si>
    <t>reference for pK1 and for correction of major ion composition, if applied</t>
  </si>
  <si>
    <t>reference for pK2 and for correction of major ion composition, if applied</t>
  </si>
  <si>
    <r>
      <t>reference for pKHSO</t>
    </r>
    <r>
      <rPr>
        <vertAlign val="subscript"/>
        <sz val="12"/>
        <color theme="1"/>
        <rFont val="Verdana"/>
        <family val="2"/>
      </rPr>
      <t>4</t>
    </r>
  </si>
  <si>
    <r>
      <t>reference for pKsp</t>
    </r>
    <r>
      <rPr>
        <vertAlign val="subscript"/>
        <sz val="12"/>
        <rFont val="Verdana"/>
        <family val="2"/>
      </rPr>
      <t xml:space="preserve">calcite </t>
    </r>
    <r>
      <rPr>
        <sz val="12"/>
        <rFont val="Verdana"/>
        <family val="2"/>
      </rPr>
      <t>and pKsp</t>
    </r>
    <r>
      <rPr>
        <vertAlign val="subscript"/>
        <sz val="12"/>
        <rFont val="Verdana"/>
        <family val="2"/>
      </rPr>
      <t xml:space="preserve">aragonite </t>
    </r>
    <r>
      <rPr>
        <sz val="12"/>
        <rFont val="Verdana"/>
        <family val="2"/>
      </rPr>
      <t>and for correction of major ion composition, if applied</t>
    </r>
  </si>
  <si>
    <r>
      <t>reference for pressure effect on pKsp</t>
    </r>
    <r>
      <rPr>
        <vertAlign val="subscript"/>
        <sz val="12"/>
        <rFont val="Verdana"/>
        <family val="2"/>
      </rPr>
      <t xml:space="preserve">calcite </t>
    </r>
    <r>
      <rPr>
        <sz val="12"/>
        <rFont val="Verdana"/>
        <family val="2"/>
      </rPr>
      <t>and pKsp</t>
    </r>
    <r>
      <rPr>
        <vertAlign val="subscript"/>
        <sz val="12"/>
        <rFont val="Verdana"/>
        <family val="2"/>
      </rPr>
      <t>aragonite</t>
    </r>
  </si>
  <si>
    <r>
      <t>Parameter used (e.g., alkalinity</t>
    </r>
    <r>
      <rPr>
        <sz val="12"/>
        <rFont val="Verdana"/>
        <family val="2"/>
      </rPr>
      <t>, DIC, [CO</t>
    </r>
    <r>
      <rPr>
        <vertAlign val="subscript"/>
        <sz val="12"/>
        <rFont val="Verdana"/>
        <family val="2"/>
      </rPr>
      <t>3</t>
    </r>
    <r>
      <rPr>
        <vertAlign val="superscript"/>
        <sz val="12"/>
        <rFont val="Verdana"/>
        <family val="2"/>
      </rPr>
      <t>2-</t>
    </r>
    <r>
      <rPr>
        <sz val="12"/>
        <rFont val="Verdana"/>
        <family val="2"/>
      </rPr>
      <t>]</t>
    </r>
  </si>
  <si>
    <r>
      <t xml:space="preserve">Method for deriving 2nd parameter (e.g., CCD, </t>
    </r>
    <r>
      <rPr>
        <sz val="12"/>
        <rFont val="Symbol"/>
        <charset val="2"/>
      </rPr>
      <t>W</t>
    </r>
    <r>
      <rPr>
        <sz val="12"/>
        <rFont val="Verdana"/>
        <family val="2"/>
      </rPr>
      <t>, LOSCAR, GENIE, code can be submitted as supplement)</t>
    </r>
  </si>
  <si>
    <t>Reference for second parameter (if not primary reference of data set)</t>
  </si>
  <si>
    <r>
      <t>central value (</t>
    </r>
    <r>
      <rPr>
        <sz val="12"/>
        <color theme="1"/>
        <rFont val="Verdana"/>
        <family val="2"/>
      </rPr>
      <t>mol/kg)</t>
    </r>
  </si>
  <si>
    <t>log central value (mol/kg, do not change, calculated automatically)</t>
  </si>
  <si>
    <r>
      <t>log 2</t>
    </r>
    <r>
      <rPr>
        <sz val="12"/>
        <color theme="1"/>
        <rFont val="Symbol"/>
        <charset val="2"/>
      </rPr>
      <t xml:space="preserve">s </t>
    </r>
    <r>
      <rPr>
        <sz val="12"/>
        <color theme="1"/>
        <rFont val="Verdana"/>
        <family val="2"/>
      </rPr>
      <t>uncertainty (do not change, calculated automatically)</t>
    </r>
  </si>
  <si>
    <r>
      <rPr>
        <sz val="12"/>
        <color theme="1"/>
        <rFont val="Symbol"/>
        <charset val="2"/>
      </rPr>
      <t>W</t>
    </r>
    <r>
      <rPr>
        <vertAlign val="subscript"/>
        <sz val="12"/>
        <color theme="1"/>
        <rFont val="Verdana"/>
        <family val="2"/>
      </rPr>
      <t xml:space="preserve">calcite </t>
    </r>
    <r>
      <rPr>
        <sz val="12"/>
        <color theme="1"/>
        <rFont val="Verdana"/>
        <family val="2"/>
      </rPr>
      <t>(if used as a constraint)</t>
    </r>
  </si>
  <si>
    <r>
      <t xml:space="preserve">log </t>
    </r>
    <r>
      <rPr>
        <sz val="12"/>
        <color theme="1"/>
        <rFont val="Symbol"/>
        <charset val="2"/>
      </rPr>
      <t>W</t>
    </r>
    <r>
      <rPr>
        <vertAlign val="subscript"/>
        <sz val="12"/>
        <color theme="1"/>
        <rFont val="Verdana"/>
        <family val="2"/>
      </rPr>
      <t>calcite</t>
    </r>
    <r>
      <rPr>
        <sz val="12"/>
        <color theme="1"/>
        <rFont val="Verdana"/>
        <family val="2"/>
      </rPr>
      <t xml:space="preserve"> (do not change, calculated automatically)</t>
    </r>
  </si>
  <si>
    <r>
      <t xml:space="preserve">log uncertainty </t>
    </r>
    <r>
      <rPr>
        <sz val="12"/>
        <color theme="1"/>
        <rFont val="Symbol"/>
        <charset val="2"/>
      </rPr>
      <t>W</t>
    </r>
    <r>
      <rPr>
        <vertAlign val="subscript"/>
        <sz val="12"/>
        <color theme="1"/>
        <rFont val="Verdana"/>
        <family val="2"/>
      </rPr>
      <t>calcite</t>
    </r>
    <r>
      <rPr>
        <sz val="12"/>
        <color theme="1"/>
        <rFont val="Verdana"/>
        <family val="2"/>
      </rPr>
      <t xml:space="preserve"> (do not change, calculated automatically)</t>
    </r>
  </si>
  <si>
    <t>pH</t>
  </si>
  <si>
    <t>pH scale reported (e.g., total scale, seawater scale)</t>
  </si>
  <si>
    <r>
      <t>+ pH uncertainty (2</t>
    </r>
    <r>
      <rPr>
        <sz val="12"/>
        <rFont val="Symbol"/>
        <charset val="2"/>
      </rPr>
      <t>s</t>
    </r>
    <r>
      <rPr>
        <sz val="12"/>
        <rFont val="Verdana"/>
        <family val="2"/>
      </rPr>
      <t>)</t>
    </r>
  </si>
  <si>
    <r>
      <t>- pH uncertainty (2</t>
    </r>
    <r>
      <rPr>
        <sz val="12"/>
        <rFont val="Symbol"/>
        <charset val="2"/>
      </rPr>
      <t>s</t>
    </r>
    <r>
      <rPr>
        <sz val="12"/>
        <rFont val="Verdana"/>
        <family val="2"/>
      </rPr>
      <t>)</t>
    </r>
  </si>
  <si>
    <r>
      <t>Aqueous pCO</t>
    </r>
    <r>
      <rPr>
        <vertAlign val="subscript"/>
        <sz val="12"/>
        <rFont val="Verdana"/>
        <family val="2"/>
      </rPr>
      <t>2</t>
    </r>
    <r>
      <rPr>
        <sz val="12"/>
        <rFont val="Verdana"/>
        <family val="2"/>
      </rPr>
      <t xml:space="preserve"> (µatm)</t>
    </r>
  </si>
  <si>
    <r>
      <t>Air-sea pCO</t>
    </r>
    <r>
      <rPr>
        <vertAlign val="subscript"/>
        <sz val="12"/>
        <rFont val="Verdana"/>
        <family val="2"/>
      </rPr>
      <t>2</t>
    </r>
    <r>
      <rPr>
        <sz val="12"/>
        <rFont val="Verdana"/>
        <family val="2"/>
      </rPr>
      <t xml:space="preserve"> disequilibrium (µatm)</t>
    </r>
  </si>
  <si>
    <t xml:space="preserve">Notes about air-sea disequilibrium: what is the estimate based on; are there assumptions on seasonality? </t>
  </si>
  <si>
    <r>
      <rPr>
        <vertAlign val="superscript"/>
        <sz val="12"/>
        <rFont val="Verdana"/>
        <family val="2"/>
      </rPr>
      <t>b</t>
    </r>
    <r>
      <rPr>
        <sz val="12"/>
        <rFont val="Verdana"/>
        <family val="2"/>
      </rPr>
      <t>Atmospheric pCO</t>
    </r>
    <r>
      <rPr>
        <vertAlign val="subscript"/>
        <sz val="12"/>
        <rFont val="Verdana"/>
        <family val="2"/>
      </rPr>
      <t>2</t>
    </r>
    <r>
      <rPr>
        <sz val="12"/>
        <rFont val="Verdana"/>
        <family val="2"/>
      </rPr>
      <t xml:space="preserve"> (i.e. after correction for any modern air-sea disequilibrium, µatm)</t>
    </r>
  </si>
  <si>
    <r>
      <t>+ pCO</t>
    </r>
    <r>
      <rPr>
        <vertAlign val="subscript"/>
        <sz val="12"/>
        <rFont val="Verdana"/>
        <family val="2"/>
      </rPr>
      <t>2</t>
    </r>
    <r>
      <rPr>
        <sz val="12"/>
        <rFont val="Verdana"/>
        <family val="2"/>
      </rPr>
      <t xml:space="preserve"> uncertainty (2</t>
    </r>
    <r>
      <rPr>
        <sz val="12"/>
        <rFont val="Symbol"/>
        <charset val="2"/>
      </rPr>
      <t>s</t>
    </r>
    <r>
      <rPr>
        <sz val="12"/>
        <rFont val="Verdana"/>
        <family val="2"/>
      </rPr>
      <t>)</t>
    </r>
  </si>
  <si>
    <r>
      <t>- pCO</t>
    </r>
    <r>
      <rPr>
        <vertAlign val="subscript"/>
        <sz val="12"/>
        <color theme="1"/>
        <rFont val="Verdana"/>
        <family val="2"/>
      </rPr>
      <t xml:space="preserve">2 </t>
    </r>
    <r>
      <rPr>
        <sz val="12"/>
        <color theme="1"/>
        <rFont val="Verdana"/>
        <family val="2"/>
      </rPr>
      <t>uncertainty (2</t>
    </r>
    <r>
      <rPr>
        <sz val="12"/>
        <color theme="1"/>
        <rFont val="Symbol"/>
        <charset val="2"/>
      </rPr>
      <t>s</t>
    </r>
    <r>
      <rPr>
        <sz val="12"/>
        <color theme="1"/>
        <rFont val="Verdana"/>
        <family val="2"/>
      </rPr>
      <t>)</t>
    </r>
  </si>
  <si>
    <t>Error propagation method (code can be provided in supplement)</t>
  </si>
  <si>
    <r>
      <t>parameters included in the error propagation (e.g., calibration uncertainty,</t>
    </r>
    <r>
      <rPr>
        <sz val="12"/>
        <rFont val="Symbol"/>
        <charset val="2"/>
      </rPr>
      <t xml:space="preserve"> d</t>
    </r>
    <r>
      <rPr>
        <vertAlign val="superscript"/>
        <sz val="12"/>
        <rFont val="Verdana"/>
        <family val="2"/>
      </rPr>
      <t>11</t>
    </r>
    <r>
      <rPr>
        <sz val="12"/>
        <rFont val="Verdana"/>
        <family val="2"/>
      </rPr>
      <t>B</t>
    </r>
    <r>
      <rPr>
        <vertAlign val="subscript"/>
        <sz val="12"/>
        <rFont val="Verdana"/>
        <family val="2"/>
      </rPr>
      <t>sw</t>
    </r>
    <r>
      <rPr>
        <sz val="12"/>
        <rFont val="Verdana"/>
        <family val="2"/>
      </rPr>
      <t>, T, S, second parameter of the carbonate system)</t>
    </r>
  </si>
  <si>
    <r>
      <rPr>
        <vertAlign val="superscript"/>
        <sz val="12"/>
        <rFont val="Verdana"/>
        <family val="2"/>
      </rPr>
      <t>c</t>
    </r>
    <r>
      <rPr>
        <sz val="12"/>
        <rFont val="Verdana"/>
        <family val="2"/>
      </rPr>
      <t>Alkalinity (µmol/kg, if not used as an input parameter)</t>
    </r>
  </si>
  <si>
    <r>
      <t>2</t>
    </r>
    <r>
      <rPr>
        <sz val="12"/>
        <rFont val="Symbol"/>
        <charset val="2"/>
      </rPr>
      <t>s</t>
    </r>
    <r>
      <rPr>
        <sz val="12"/>
        <rFont val="Verdana"/>
        <family val="2"/>
      </rPr>
      <t xml:space="preserve"> uncertainty in alkalinity (µmol/kg)</t>
    </r>
  </si>
  <si>
    <t>DIC (µmol/kg, if not used as an input parameter</t>
  </si>
  <si>
    <r>
      <t>2</t>
    </r>
    <r>
      <rPr>
        <sz val="12"/>
        <rFont val="Symbol"/>
        <charset val="2"/>
      </rPr>
      <t>s</t>
    </r>
    <r>
      <rPr>
        <sz val="12"/>
        <rFont val="Verdana"/>
        <family val="2"/>
      </rPr>
      <t xml:space="preserve"> uncertainty in DIC (µmol/kg)</t>
    </r>
  </si>
  <si>
    <r>
      <rPr>
        <sz val="12"/>
        <rFont val="Symbol"/>
        <charset val="2"/>
      </rPr>
      <t>W</t>
    </r>
    <r>
      <rPr>
        <vertAlign val="subscript"/>
        <sz val="12"/>
        <rFont val="Verdana"/>
        <family val="2"/>
      </rPr>
      <t>calcite</t>
    </r>
    <r>
      <rPr>
        <sz val="12"/>
        <rFont val="Verdana"/>
        <family val="2"/>
      </rPr>
      <t>, if not used as an input parameter</t>
    </r>
  </si>
  <si>
    <r>
      <t>2</t>
    </r>
    <r>
      <rPr>
        <sz val="12"/>
        <rFont val="Symbol"/>
        <charset val="2"/>
      </rPr>
      <t>s</t>
    </r>
    <r>
      <rPr>
        <sz val="12"/>
        <rFont val="Verdana"/>
        <family val="2"/>
      </rPr>
      <t xml:space="preserve"> uncertainty in </t>
    </r>
    <r>
      <rPr>
        <sz val="12"/>
        <rFont val="Symbol"/>
        <charset val="2"/>
      </rPr>
      <t>W</t>
    </r>
    <r>
      <rPr>
        <vertAlign val="subscript"/>
        <sz val="12"/>
        <rFont val="Verdana"/>
        <family val="2"/>
      </rPr>
      <t>calcite</t>
    </r>
  </si>
  <si>
    <r>
      <rPr>
        <sz val="12"/>
        <rFont val="Symbol"/>
        <charset val="2"/>
      </rPr>
      <t>W</t>
    </r>
    <r>
      <rPr>
        <vertAlign val="subscript"/>
        <sz val="12"/>
        <rFont val="Verdana"/>
        <family val="2"/>
      </rPr>
      <t>aragonite</t>
    </r>
    <r>
      <rPr>
        <sz val="12"/>
        <rFont val="Verdana"/>
        <family val="2"/>
      </rPr>
      <t>, if not used as an input parameter</t>
    </r>
  </si>
  <si>
    <r>
      <t>2</t>
    </r>
    <r>
      <rPr>
        <sz val="12"/>
        <rFont val="Symbol"/>
        <charset val="2"/>
      </rPr>
      <t>s</t>
    </r>
    <r>
      <rPr>
        <sz val="12"/>
        <rFont val="Verdana"/>
        <family val="2"/>
      </rPr>
      <t xml:space="preserve"> uncertainty in </t>
    </r>
    <r>
      <rPr>
        <sz val="12"/>
        <rFont val="Symbol"/>
        <charset val="2"/>
      </rPr>
      <t>W</t>
    </r>
    <r>
      <rPr>
        <vertAlign val="subscript"/>
        <sz val="12"/>
        <rFont val="Verdana"/>
        <family val="2"/>
      </rPr>
      <t>aragonite</t>
    </r>
  </si>
  <si>
    <t>Additional Notes</t>
  </si>
  <si>
    <t>Kelsey Dyez</t>
  </si>
  <si>
    <t>kelseydyez@gmail.com</t>
  </si>
  <si>
    <t>B</t>
  </si>
  <si>
    <t>3H</t>
  </si>
  <si>
    <t>4H</t>
  </si>
  <si>
    <t>Hönisch et al., 2009</t>
  </si>
  <si>
    <t>Atlantic</t>
  </si>
  <si>
    <t>Shipboard Scientific Party (1988), Site 668, in Proceedings of the Ocean Drilling Program, Initial Reports, Vol. 108, vol. 108, edited by W. Ruddiman, M. Sarnthein, J. Baldauf, et al., pp. 931–946, Ocean Drilling Program, College Station, TX.</t>
  </si>
  <si>
    <t>Alignment of Site 668B planktic d18O with planktic d18O of Site 677 (Shackleton et al., 1990) and benthic d18O stack (Liseicki and Raymo, 2005)</t>
  </si>
  <si>
    <t>T. sacculifer</t>
  </si>
  <si>
    <t>N-TIMS</t>
  </si>
  <si>
    <t>CO2SYS</t>
  </si>
  <si>
    <t>alkalinity</t>
  </si>
  <si>
    <t>Proportional to salinity</t>
  </si>
  <si>
    <t>total</t>
  </si>
  <si>
    <t>set value</t>
  </si>
  <si>
    <t>&gt;500</t>
  </si>
  <si>
    <t>Barker et al., 2003</t>
  </si>
  <si>
    <t>see below</t>
  </si>
  <si>
    <t>Honisch and Eggins, submitted</t>
  </si>
  <si>
    <t>included calibration slope and intercept</t>
  </si>
  <si>
    <t>percentage (2.2%)</t>
  </si>
  <si>
    <t>Evans and Müller, 2012</t>
  </si>
  <si>
    <t>(ln((Mg/Ca)/((0.38/(5.2^0.41))*(Mg/Casw)^0.41)))/0.09</t>
  </si>
  <si>
    <t>proportional to change in global average salinity due to sea level change (Hönisch et al., 2009)</t>
  </si>
  <si>
    <t>± 0.1/Mya</t>
  </si>
  <si>
    <t>Millero, 1995</t>
  </si>
  <si>
    <t>Zeebe and Wolf-Gladrow, 2001</t>
  </si>
  <si>
    <t>Lueker et al., 2000</t>
  </si>
  <si>
    <t>Dickson, 1990</t>
  </si>
  <si>
    <t>Normal error propagation</t>
  </si>
  <si>
    <t>Including 2s uncertainty in pCO2 due to borate calibration, d11Bsw, SST, SSS, and alkalinity.</t>
  </si>
  <si>
    <t>668B 3-6 92-94</t>
  </si>
  <si>
    <t>668B 3-6 105-107</t>
  </si>
  <si>
    <t>668B 3-6 112-114</t>
  </si>
  <si>
    <t>668B 3-6 119-121</t>
  </si>
  <si>
    <t>668B 3-6 126-128</t>
  </si>
  <si>
    <t>668B 3-6 147-149</t>
  </si>
  <si>
    <t>668B 3-7 2-4</t>
  </si>
  <si>
    <t>668B 3-7 16-18</t>
  </si>
  <si>
    <t>668B 3-7 23-25</t>
  </si>
  <si>
    <t>668B 3-7 30-32</t>
  </si>
  <si>
    <t>668B 3-7 37-39</t>
  </si>
  <si>
    <t>668B 3-7 43-45</t>
  </si>
  <si>
    <t>668B 4-1 3-5</t>
  </si>
  <si>
    <t>668B 4-1 17-19</t>
  </si>
  <si>
    <t>668B 4-1 24-26</t>
  </si>
  <si>
    <t>668B 4-1 31-33</t>
  </si>
  <si>
    <t>668B 4-1 45-47</t>
  </si>
  <si>
    <t>668B 4-1 52-54</t>
  </si>
  <si>
    <t>668B 4-1 66-68</t>
  </si>
  <si>
    <t>668B 4-1 73-76</t>
  </si>
  <si>
    <t>668B 4-1 80-82</t>
  </si>
  <si>
    <t>668B 4-1 87-89</t>
  </si>
  <si>
    <t>668B 4-1 94-96</t>
  </si>
  <si>
    <t>668B 4-1 101-103</t>
  </si>
  <si>
    <t>668B 4-1 108-110</t>
  </si>
  <si>
    <t>668B 4-1 115-117</t>
  </si>
  <si>
    <t>668B 4-1 122-124</t>
  </si>
  <si>
    <t>668B 4-1 129-132</t>
  </si>
  <si>
    <t>668B 4-1 143-145</t>
  </si>
  <si>
    <t>668B 3-6 133-135</t>
  </si>
  <si>
    <t>668B 4-1 60-62</t>
  </si>
  <si>
    <r>
      <t>2</t>
    </r>
    <r>
      <rPr>
        <sz val="12"/>
        <color theme="1"/>
        <rFont val="Symbol"/>
        <charset val="2"/>
      </rPr>
      <t>s</t>
    </r>
    <r>
      <rPr>
        <sz val="12"/>
        <color theme="1"/>
        <rFont val="Calibri"/>
        <family val="2"/>
        <scheme val="minor"/>
      </rPr>
      <t>, SE</t>
    </r>
  </si>
  <si>
    <t>668B 3-7 9-11</t>
  </si>
  <si>
    <t>668B 3H-6 140</t>
  </si>
  <si>
    <t>Near equilibrium in modern, assumption is that this has not changed in past and no effect due to seasonality. We see no evidence to suggest a change from modern equilibrium for samples that overlap the ice core record of pCO2.</t>
  </si>
  <si>
    <t>1H</t>
  </si>
  <si>
    <t>2H</t>
  </si>
  <si>
    <t>7H</t>
  </si>
  <si>
    <t>8H</t>
  </si>
  <si>
    <t>9H</t>
  </si>
  <si>
    <t>10H</t>
  </si>
  <si>
    <t>11H</t>
  </si>
  <si>
    <t>12H</t>
  </si>
  <si>
    <t>13H</t>
  </si>
  <si>
    <t>14H</t>
  </si>
  <si>
    <t>16H</t>
  </si>
  <si>
    <t>A</t>
  </si>
  <si>
    <t>original</t>
  </si>
  <si>
    <t>6H</t>
  </si>
  <si>
    <t>10CC</t>
  </si>
  <si>
    <t>Caribbean</t>
  </si>
  <si>
    <t>&gt;425</t>
  </si>
  <si>
    <t>Bartoli et al., 2011</t>
  </si>
  <si>
    <t>MC-ICPMS</t>
  </si>
  <si>
    <t>Near equilibrium in modern, average annual offset is -21 uatm when changing from aqueous PCO2 to atmospheric pCO2</t>
  </si>
  <si>
    <t>460.2</t>
  </si>
  <si>
    <t>G. ruber</t>
  </si>
  <si>
    <t>300-355</t>
  </si>
  <si>
    <t>Henehan et al., 2013</t>
  </si>
  <si>
    <t>(ln((1.1*Mg/Ca)/((0.38/(5.2^0.41))*(Mg/Casw)^0.41)))/0.09</t>
  </si>
  <si>
    <t>proportional to change in global average salinity due to sea level change</t>
  </si>
  <si>
    <t>(ln((Mg/Ca)/((0.38/(5.2^0.41))*(Mg/Casw)^0.41)))/0.10</t>
  </si>
  <si>
    <t>(ln((Mg/Ca)/((0.38/(5.2^0.41))*(Mg/Casw)^0.41)))/0.11</t>
  </si>
  <si>
    <t>(ln((Mg/Ca)/((0.38/(5.2^0.41))*(Mg/Casw)^0.41)))/0.12</t>
  </si>
  <si>
    <t>(ln((Mg/Ca)/((0.38/(5.2^0.41))*(Mg/Casw)^0.41)))/0.13</t>
  </si>
  <si>
    <t>(ln((Mg/Ca)/((0.38/(5.2^0.41))*(Mg/Casw)^0.41)))/0.14</t>
  </si>
  <si>
    <t>(ln((Mg/Ca)/((0.38/(5.2^0.41))*(Mg/Casw)^0.41)))/0.15</t>
  </si>
  <si>
    <t>(ln((Mg/Ca)/((0.38/(5.2^0.41))*(Mg/Casw)^0.41)))/0.16</t>
  </si>
  <si>
    <t>(ln((Mg/Ca)/((0.38/(5.2^0.41))*(Mg/Casw)^0.41)))/0.17</t>
  </si>
  <si>
    <t>(ln((Mg/Ca)/((0.38/(5.2^0.41))*(Mg/Casw)^0.41)))/0.18</t>
  </si>
  <si>
    <t>(ln((Mg/Ca)/((0.38/(5.2^0.41))*(Mg/Casw)^0.41)))/0.19</t>
  </si>
  <si>
    <t>(ln((Mg/Ca)/((0.38/(5.2^0.41))*(Mg/Casw)^0.41)))/0.20</t>
  </si>
  <si>
    <t>(ln((Mg/Ca)/((0.38/(5.2^0.41))*(Mg/Casw)^0.41)))/0.21</t>
  </si>
  <si>
    <t>(ln((Mg/Ca)/((0.38/(5.2^0.41))*(Mg/Casw)^0.41)))/0.22</t>
  </si>
  <si>
    <t>(ln((Mg/Ca)/((0.38/(5.2^0.41))*(Mg/Casw)^0.41)))/0.23</t>
  </si>
  <si>
    <t>(ln((Mg/Ca)/((0.38/(5.2^0.41))*(Mg/Casw)^0.41)))/0.24</t>
  </si>
  <si>
    <t>(ln((Mg/Ca)/((0.38/(5.2^0.41))*(Mg/Casw)^0.41)))/0.25</t>
  </si>
  <si>
    <t>(ln((Mg/Ca)/((0.38/(5.2^0.41))*(Mg/Casw)^0.41)))/0.26</t>
  </si>
  <si>
    <t>(ln((Mg/Ca)/((0.38/(5.2^0.41))*(Mg/Casw)^0.41)))/0.27</t>
  </si>
  <si>
    <t>(ln((Mg/Ca)/((0.38/(5.2^0.41))*(Mg/Casw)^0.41)))/0.28</t>
  </si>
  <si>
    <t>(ln((Mg/Ca)/((0.38/(5.2^0.41))*(Mg/Casw)^0.41)))/0.29</t>
  </si>
  <si>
    <t>(ln((Mg/Ca)/((0.38/(5.2^0.41))*(Mg/Casw)^0.41)))/0.30</t>
  </si>
  <si>
    <t>(ln((Mg/Ca)/((0.38/(5.2^0.41))*(Mg/Casw)^0.41)))/0.31</t>
  </si>
  <si>
    <t>(ln((Mg/Ca)/((0.38/(5.2^0.41))*(Mg/Casw)^0.41)))/0.32</t>
  </si>
  <si>
    <t>(ln((Mg/Ca)/((0.38/(5.2^0.41))*(Mg/Casw)^0.41)))/0.33</t>
  </si>
  <si>
    <t>(ln((Mg/Ca)/((0.38/(5.2^0.41))*(Mg/Casw)^0.41)))/0.34</t>
  </si>
  <si>
    <t>(ln((Mg/Ca)/((0.38/(5.2^0.41))*(Mg/Casw)^0.41)))/0.35</t>
  </si>
  <si>
    <t>(ln((Mg/Ca)/((0.38/(5.2^0.41))*(Mg/Casw)^0.41)))/0.36</t>
  </si>
  <si>
    <t>(ln((Mg/Ca)/((0.38/(5.2^0.41))*(Mg/Casw)^0.41)))/0.37</t>
  </si>
  <si>
    <t>(ln((Mg/Ca)/((0.38/(5.2^0.41))*(Mg/Casw)^0.41)))/0.38</t>
  </si>
  <si>
    <t>(ln((Mg/Ca)/((0.38/(5.2^0.41))*(Mg/Casw)^0.41)))/0.39</t>
  </si>
  <si>
    <t>(ln((Mg/Ca)/((0.38/(5.2^0.41))*(Mg/Casw)^0.41)))/0.40</t>
  </si>
  <si>
    <t>(ln((Mg/Ca)/((0.38/(5.2^0.41))*(Mg/Casw)^0.41)))/0.41</t>
  </si>
  <si>
    <t>(ln((Mg/Ca)/((0.38/(5.2^0.41))*(Mg/Casw)^0.41)))/0.42</t>
  </si>
  <si>
    <t>(ln((Mg/Ca)/((0.38/(5.2^0.41))*(Mg/Casw)^0.41)))/0.43</t>
  </si>
  <si>
    <t>(ln((Mg/Ca)/((0.38/(5.2^0.41))*(Mg/Casw)^0.41)))/0.44</t>
  </si>
  <si>
    <t>(ln((Mg/Ca)/((0.38/(5.2^0.41))*(Mg/Casw)^0.41)))/0.45</t>
  </si>
  <si>
    <t>(ln((Mg/Ca)/((0.38/(5.2^0.41))*(Mg/Casw)^0.41)))/0.46</t>
  </si>
  <si>
    <t>(ln((Mg/Ca)/((0.38/(5.2^0.41))*(Mg/Casw)^0.41)))/0.47</t>
  </si>
  <si>
    <t>(ln((Mg/Ca)/((0.38/(5.2^0.41))*(Mg/Casw)^0.41)))/0.48</t>
  </si>
  <si>
    <t>(ln((Mg/Ca)/((0.38/(5.2^0.41))*(Mg/Casw)^0.41)))/0.49</t>
  </si>
  <si>
    <t>(ln((Mg/Ca)/((0.38/(5.2^0.41))*(Mg/Casw)^0.41)))/0.50</t>
  </si>
  <si>
    <t>(ln((Mg/Ca)/((0.38/(5.2^0.41))*(Mg/Casw)^0.41)))/0.51</t>
  </si>
  <si>
    <t>(ln((Mg/Ca)/((0.38/(5.2^0.41))*(Mg/Casw)^0.41)))/0.52</t>
  </si>
  <si>
    <t>(ln((Mg/Ca)/((0.38/(5.2^0.41))*(Mg/Casw)^0.41)))/0.53</t>
  </si>
  <si>
    <t>(ln((Mg/Ca)/((0.38/(5.2^0.41))*(Mg/Casw)^0.41)))/0.54</t>
  </si>
  <si>
    <t>(ln((Mg/Ca)/((0.38/(5.2^0.41))*(Mg/Casw)^0.41)))/0.55</t>
  </si>
  <si>
    <t>(ln((Mg/Ca)/((0.38/(5.2^0.41))*(Mg/Casw)^0.41)))/0.56</t>
  </si>
  <si>
    <t>(ln((Mg/Ca)/((0.38/(5.2^0.41))*(Mg/Casw)^0.41)))/0.57</t>
  </si>
  <si>
    <t>(ln((Mg/Ca)/((0.38/(5.2^0.41))*(Mg/Casw)^0.41)))/0.58</t>
  </si>
  <si>
    <t>(ln((Mg/Ca)/((0.38/(5.2^0.41))*(Mg/Casw)^0.41)))/0.59</t>
  </si>
  <si>
    <t>(ln((Mg/Ca)/((0.38/(5.2^0.41))*(Mg/Casw)^0.41)))/0.60</t>
  </si>
  <si>
    <t>(ln((Mg/Ca)/((0.38/(5.2^0.41))*(Mg/Casw)^0.41)))/0.61</t>
  </si>
  <si>
    <t>(ln((Mg/Ca)/((0.38/(5.2^0.41))*(Mg/Casw)^0.41)))/0.62</t>
  </si>
  <si>
    <t>(ln((Mg/Ca)/((0.38/(5.2^0.41))*(Mg/Casw)^0.41)))/0.63</t>
  </si>
  <si>
    <t>(ln((Mg/Ca)/((0.38/(5.2^0.41))*(Mg/Casw)^0.41)))/0.64</t>
  </si>
  <si>
    <t>(ln((Mg/Ca)/((0.38/(5.2^0.41))*(Mg/Casw)^0.41)))/0.65</t>
  </si>
  <si>
    <t>(ln((Mg/Ca)/((0.38/(5.2^0.41))*(Mg/Casw)^0.41)))/0.66</t>
  </si>
  <si>
    <t>(ln((Mg/Ca)/((0.38/(5.2^0.41))*(Mg/Casw)^0.41)))/0.67</t>
  </si>
  <si>
    <t>(ln((Mg/Ca)/((0.38/(5.2^0.41))*(Mg/Casw)^0.41)))/0.68</t>
  </si>
  <si>
    <t>(ln((Mg/Ca)/((0.38/(5.2^0.41))*(Mg/Casw)^0.41)))/0.69</t>
  </si>
  <si>
    <t>(ln((Mg/Ca)/((0.38/(5.2^0.41))*(Mg/Casw)^0.41)))/0.70</t>
  </si>
  <si>
    <t>(ln((Mg/Ca)/((0.38/(5.2^0.41))*(Mg/Casw)^0.41)))/0.71</t>
  </si>
  <si>
    <t>(ln((Mg/Ca)/((0.38/(5.2^0.41))*(Mg/Casw)^0.41)))/0.72</t>
  </si>
  <si>
    <t>(ln((Mg/Ca)/((0.38/(5.2^0.41))*(Mg/Casw)^0.41)))/0.73</t>
  </si>
  <si>
    <t>(ln((Mg/Ca)/((0.38/(5.2^0.41))*(Mg/Casw)^0.41)))/0.74</t>
  </si>
  <si>
    <t>(ln((Mg/Ca)/((0.38/(5.2^0.41))*(Mg/Casw)^0.41)))/0.75</t>
  </si>
  <si>
    <t>(ln((Mg/Ca)/((0.38/(5.2^0.41))*(Mg/Casw)^0.41)))/0.76</t>
  </si>
  <si>
    <t>(ln((Mg/Ca)/((0.38/(5.2^0.41))*(Mg/Casw)^0.41)))/0.77</t>
  </si>
  <si>
    <t>(ln((Mg/Ca)/((0.38/(5.2^0.41))*(Mg/Casw)^0.41)))/0.78</t>
  </si>
  <si>
    <t>(ln((Mg/Ca)/((0.38/(5.2^0.41))*(Mg/Casw)^0.41)))/0.79</t>
  </si>
  <si>
    <t>(ln((Mg/Ca)/((0.38/(5.2^0.41))*(Mg/Casw)^0.41)))/0.80</t>
  </si>
  <si>
    <t>(ln((Mg/Ca)/((0.38/(5.2^0.41))*(Mg/Casw)^0.41)))/0.81</t>
  </si>
  <si>
    <t>(ln((Mg/Ca)/((0.38/(5.2^0.41))*(Mg/Casw)^0.41)))/0.82</t>
  </si>
  <si>
    <t>(ln((Mg/Ca)/((0.38/(5.2^0.41))*(Mg/Casw)^0.41)))/0.83</t>
  </si>
  <si>
    <t>(ln((Mg/Ca)/((0.38/(5.2^0.41))*(Mg/Casw)^0.41)))/0.84</t>
  </si>
  <si>
    <t>(ln((Mg/Ca)/((0.38/(5.2^0.41))*(Mg/Casw)^0.41)))/0.85</t>
  </si>
  <si>
    <t>(ln((Mg/Ca)/((0.38/(5.2^0.41))*(Mg/Casw)^0.41)))/0.86</t>
  </si>
  <si>
    <t>(ln((Mg/Ca)/((0.38/(5.2^0.41))*(Mg/Casw)^0.41)))/0.87</t>
  </si>
  <si>
    <t>(ln((Mg/Ca)/((0.38/(5.2^0.41))*(Mg/Casw)^0.41)))/0.88</t>
  </si>
  <si>
    <t>(ln((Mg/Ca)/((0.38/(5.2^0.41))*(Mg/Casw)^0.41)))/0.89</t>
  </si>
  <si>
    <t>(ln((Mg/Ca)/((0.38/(5.2^0.41))*(Mg/Casw)^0.41)))/0.90</t>
  </si>
  <si>
    <t>(ln((Mg/Ca)/((0.38/(5.2^0.41))*(Mg/Casw)^0.41)))/0.91</t>
  </si>
  <si>
    <t>(ln((Mg/Ca)/((0.38/(5.2^0.41))*(Mg/Casw)^0.41)))/0.92</t>
  </si>
  <si>
    <t>(ln((Mg/Ca)/((0.38/(5.2^0.41))*(Mg/Casw)^0.41)))/0.93</t>
  </si>
  <si>
    <t>(ln((Mg/Ca)/((0.38/(5.2^0.41))*(Mg/Casw)^0.41)))/0.94</t>
  </si>
  <si>
    <t>(ln((Mg/Ca)/((0.38/(5.2^0.41))*(Mg/Casw)^0.41)))/0.95</t>
  </si>
  <si>
    <t>(ln((Mg/Ca)/((0.38/(5.2^0.41))*(Mg/Casw)^0.41)))/0.96</t>
  </si>
  <si>
    <t>(ln((Mg/Ca)/((0.38/(5.2^0.41))*(Mg/Casw)^0.41)))/0.97</t>
  </si>
  <si>
    <t>(ln((Mg/Ca)/((0.38/(5.2^0.41))*(Mg/Casw)^0.41)))/0.98</t>
  </si>
  <si>
    <t>(ln((Mg/Ca)/((0.38/(5.2^0.41))*(Mg/Casw)^0.41)))/0.99</t>
  </si>
  <si>
    <t>(ln((Mg/Ca)/((0.38/(5.2^0.41))*(Mg/Casw)^0.41)))/0.100</t>
  </si>
  <si>
    <t>(ln((Mg/Ca)/((0.38/(5.2^0.41))*(Mg/Casw)^0.41)))/0.101</t>
  </si>
  <si>
    <t>(ln((Mg/Ca)/((0.38/(5.2^0.41))*(Mg/Casw)^0.41)))/0.102</t>
  </si>
  <si>
    <t>(ln((Mg/Ca)/((0.38/(5.2^0.41))*(Mg/Casw)^0.41)))/0.103</t>
  </si>
  <si>
    <t>(ln((Mg/Ca)/((0.38/(5.2^0.41))*(Mg/Casw)^0.41)))/0.104</t>
  </si>
  <si>
    <t>(ln((Mg/Ca)/((0.38/(5.2^0.41))*(Mg/Casw)^0.41)))/0.105</t>
  </si>
  <si>
    <t>(ln((Mg/Ca)/((0.38/(5.2^0.41))*(Mg/Casw)^0.41)))/0.106</t>
  </si>
  <si>
    <t>(ln((Mg/Ca)/((0.38/(5.2^0.41))*(Mg/Casw)^0.41)))/0.107</t>
  </si>
  <si>
    <t>(ln((Mg/Ca)/((0.38/(5.2^0.41))*(Mg/Casw)^0.41)))/0.108</t>
  </si>
  <si>
    <t>(ln((Mg/Ca)/((0.38/(5.2^0.41))*(Mg/Casw)^0.41)))/0.109</t>
  </si>
  <si>
    <t>(ln((Mg/Ca)/((0.38/(5.2^0.41))*(Mg/Casw)^0.41)))/0.110</t>
  </si>
  <si>
    <t>(ln((Mg/Ca)/((0.38/(5.2^0.41))*(Mg/Casw)^0.41)))/0.111</t>
  </si>
  <si>
    <t>(ln((Mg/Ca)/((0.38/(5.2^0.41))*(Mg/Casw)^0.41)))/0.112</t>
  </si>
  <si>
    <t>(ln((Mg/Ca)/((0.38/(5.2^0.41))*(Mg/Casw)^0.41)))/0.113</t>
  </si>
  <si>
    <t>(ln((Mg/Ca)/((0.38/(5.2^0.41))*(Mg/Casw)^0.41)))/0.114</t>
  </si>
  <si>
    <t>(ln((Mg/Ca)/((0.38/(5.2^0.41))*(Mg/Casw)^0.41)))/0.115</t>
  </si>
  <si>
    <t>(ln((Mg/Ca)/((0.38/(5.2^0.41))*(Mg/Casw)^0.41)))/0.116</t>
  </si>
  <si>
    <t>(ln((Mg/Ca)/((0.38/(5.2^0.41))*(Mg/Casw)^0.41)))/0.117</t>
  </si>
  <si>
    <t>(ln((Mg/Ca)/((0.38/(5.2^0.41))*(Mg/Casw)^0.41)))/0.118</t>
  </si>
  <si>
    <t>CC</t>
  </si>
  <si>
    <t>5H</t>
  </si>
  <si>
    <t>214.859</t>
  </si>
  <si>
    <t>190.283</t>
  </si>
  <si>
    <t>22.08</t>
  </si>
  <si>
    <t>21.73</t>
  </si>
  <si>
    <t>temp is from alkenone, from publication</t>
  </si>
  <si>
    <t>(ln((1.1*Mg/Ca)/((0.38/(5.2^0.41))*(Mg/Casw)^0.41)))/0.10</t>
  </si>
  <si>
    <t>(ln((1.1*Mg/Ca)/((0.38/(5.2^0.41))*(Mg/Casw)^0.41)))/0.08</t>
  </si>
  <si>
    <t>(ln((1.1*Mg/Ca)/((0.38/(5.2^0.41))*(Mg/Casw)^0.41)))/0.07</t>
  </si>
  <si>
    <t>(ln((1.1*Mg/Ca)/((0.38/(5.2^0.41))*(Mg/Casw)^0.41)))/0.06</t>
  </si>
  <si>
    <t>(ln((1.1*Mg/Ca)/((0.38/(5.2^0.41))*(Mg/Casw)^0.41)))/0.05</t>
  </si>
  <si>
    <t>(ln((1.1*Mg/Ca)/((0.38/(5.2^0.41))*(Mg/Casw)^0.41)))/0.04</t>
  </si>
  <si>
    <t>(ln((1.1*Mg/Ca)/((0.38/(5.2^0.41))*(Mg/Casw)^0.41)))/0.03</t>
  </si>
  <si>
    <t>(ln((1.1*Mg/Ca)/((0.38/(5.2^0.41))*(Mg/Casw)^0.41)))/0.02</t>
  </si>
  <si>
    <t>(ln((1.1*Mg/Ca)/((0.38/(5.2^0.41))*(Mg/Casw)^0.41)))/0.01</t>
  </si>
  <si>
    <t>(ln((1.1*Mg/Ca)/((0.38/(5.2^0.41))*(Mg/Casw)^0.41)))/0.00</t>
  </si>
  <si>
    <t>(ln((1.1*Mg/Ca)/((0.38/(5.2^0.41))*(Mg/Casw)^0.41)))/0.11</t>
  </si>
  <si>
    <t>(ln((1.1*Mg/Ca)/((0.38/(5.2^0.41))*(Mg/Casw)^0.41)))/0.12</t>
  </si>
  <si>
    <t>(ln((1.1*Mg/Ca)/((0.38/(5.2^0.41))*(Mg/Casw)^0.41)))/0.13</t>
  </si>
  <si>
    <t>(ln((1.1*Mg/Ca)/((0.38/(5.2^0.41))*(Mg/Casw)^0.41)))/0.14</t>
  </si>
  <si>
    <t>(ln((1.1*Mg/Ca)/((0.38/(5.2^0.41))*(Mg/Casw)^0.41)))/0.15</t>
  </si>
  <si>
    <t>(ln((1.1*Mg/Ca)/((0.38/(5.2^0.41))*(Mg/Casw)^0.41)))/0.16</t>
  </si>
  <si>
    <t>(ln((1.1*Mg/Ca)/((0.38/(5.2^0.41))*(Mg/Casw)^0.41)))/0.17</t>
  </si>
  <si>
    <t>(ln((1.1*Mg/Ca)/((0.38/(5.2^0.41))*(Mg/Casw)^0.41)))/0.18</t>
  </si>
  <si>
    <t>(ln((1.1*Mg/Ca)/((0.38/(5.2^0.41))*(Mg/Casw)^0.41)))/0.19</t>
  </si>
  <si>
    <t>(ln((1.1*Mg/Ca)/((0.38/(5.2^0.41))*(Mg/Casw)^0.41)))/0.20</t>
  </si>
  <si>
    <t>(ln((1.1*Mg/Ca)/((0.38/(5.2^0.41))*(Mg/Casw)^0.41)))/0.21</t>
  </si>
  <si>
    <t>(ln((1.1*Mg/Ca)/((0.38/(5.2^0.41))*(Mg/Casw)^0.41)))/0.22</t>
  </si>
  <si>
    <t>515-865</t>
  </si>
  <si>
    <t>measured on G. ruber, 250-300 um</t>
  </si>
  <si>
    <t>measured on T. sacculifer, 425-500 um</t>
  </si>
  <si>
    <t xml:space="preserve">Contributors to database repository framework: </t>
  </si>
  <si>
    <t>Dyez et al., 2018</t>
  </si>
  <si>
    <t>Hönisch et al., 2009; Dyez et al., 2018</t>
  </si>
  <si>
    <t>Bartoli et al., 2011; Dyez et al., 2018</t>
  </si>
  <si>
    <t>Martínez-Botí et al., 2015; Dyez et al., 2018</t>
  </si>
  <si>
    <t>Seki et al., 2010; Dyez et al., 2018</t>
  </si>
  <si>
    <t>Henehan et al., 2013; Foster 2008; Dyez et al., 2018</t>
  </si>
  <si>
    <t>Foster et al., 2008; Dyez et al., 2018</t>
  </si>
  <si>
    <t>Chalk et al., 2017; Dyez et al.,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</si>
</sst>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
    <numFmt numFmtId="165" formatCode="#0.0"/>
    <numFmt numFmtId="166" formatCode="#0.00"/>
    <numFmt numFmtId="167" formatCode="0.0"/>
  </numFmts>
  <fonts count="46">
    <font>
      <sz val="12"/>
      <color theme="1"/>
      <name val="Calibri"/>
      <family val="2"/>
      <scheme val="minor"/>
    </font>
    <font>
      <sz val="12"/>
      <color theme="1"/>
      <name val="Calibri"/>
      <family val="2"/>
      <scheme val="minor"/>
    </font>
    <font>
      <b/>
      <sz val="12"/>
      <color theme="1"/>
      <name val="Calibri"/>
      <family val="2"/>
      <scheme val="minor"/>
    </font>
    <font>
      <b/>
      <sz val="12"/>
      <color theme="1"/>
      <name val="Verdana"/>
      <family val="2"/>
    </font>
    <font>
      <vertAlign val="superscript"/>
      <sz val="10"/>
      <name val="Verdana"/>
      <family val="2"/>
    </font>
    <font>
      <vertAlign val="subscript"/>
      <sz val="10"/>
      <name val="Verdana"/>
      <family val="2"/>
    </font>
    <font>
      <b/>
      <sz val="12"/>
      <name val="Calibri"/>
      <family val="2"/>
      <scheme val="minor"/>
    </font>
    <font>
      <b/>
      <sz val="12"/>
      <color indexed="8"/>
      <name val="Calibri"/>
      <family val="2"/>
    </font>
    <font>
      <sz val="12"/>
      <name val="Verdana"/>
      <family val="2"/>
    </font>
    <font>
      <b/>
      <sz val="12"/>
      <name val="Verdana"/>
      <family val="2"/>
    </font>
    <font>
      <b/>
      <sz val="12"/>
      <name val="Calibri (Body)"/>
    </font>
    <font>
      <b/>
      <sz val="12"/>
      <name val="Symbol"/>
      <charset val="2"/>
    </font>
    <font>
      <b/>
      <vertAlign val="superscript"/>
      <sz val="12"/>
      <name val="Verdana"/>
      <family val="2"/>
    </font>
    <font>
      <b/>
      <vertAlign val="subscript"/>
      <sz val="12"/>
      <name val="Verdana"/>
      <family val="2"/>
    </font>
    <font>
      <b/>
      <vertAlign val="subscript"/>
      <sz val="12"/>
      <color indexed="8"/>
      <name val="Calibri"/>
      <family val="2"/>
    </font>
    <font>
      <sz val="12"/>
      <name val="Symbol"/>
      <charset val="2"/>
    </font>
    <font>
      <vertAlign val="superscript"/>
      <sz val="12"/>
      <name val="Verdana"/>
      <family val="2"/>
    </font>
    <font>
      <b/>
      <sz val="12"/>
      <color indexed="8"/>
      <name val="Verdana"/>
      <family val="2"/>
    </font>
    <font>
      <b/>
      <sz val="12"/>
      <color indexed="8"/>
      <name val="Symbol"/>
      <charset val="2"/>
    </font>
    <font>
      <b/>
      <vertAlign val="superscript"/>
      <sz val="12"/>
      <color indexed="8"/>
      <name val="Verdana"/>
      <family val="2"/>
    </font>
    <font>
      <b/>
      <vertAlign val="subscript"/>
      <sz val="12"/>
      <color indexed="8"/>
      <name val="Verdana"/>
      <family val="2"/>
    </font>
    <font>
      <b/>
      <vertAlign val="superscript"/>
      <sz val="12"/>
      <color indexed="8"/>
      <name val="Calibri"/>
      <family val="2"/>
    </font>
    <font>
      <sz val="12"/>
      <color theme="1"/>
      <name val="Verdana"/>
      <family val="2"/>
    </font>
    <font>
      <sz val="12"/>
      <color rgb="FF000000"/>
      <name val="Verdana"/>
      <family val="2"/>
    </font>
    <font>
      <sz val="12"/>
      <color rgb="FF000000"/>
      <name val="Symbol"/>
      <charset val="2"/>
    </font>
    <font>
      <sz val="12"/>
      <color theme="1"/>
      <name val="Symbol"/>
      <charset val="2"/>
    </font>
    <font>
      <vertAlign val="superscript"/>
      <sz val="12"/>
      <color theme="1"/>
      <name val="Verdana"/>
      <family val="2"/>
    </font>
    <font>
      <vertAlign val="subscript"/>
      <sz val="12"/>
      <color theme="1"/>
      <name val="Verdana"/>
      <family val="2"/>
    </font>
    <font>
      <vertAlign val="subscript"/>
      <sz val="12"/>
      <name val="Verdana"/>
      <family val="2"/>
    </font>
    <font>
      <sz val="11"/>
      <color rgb="FF000000"/>
      <name val="Calibri"/>
      <family val="2"/>
      <charset val="1"/>
    </font>
    <font>
      <sz val="10"/>
      <name val="Helvetica"/>
      <family val="2"/>
    </font>
    <font>
      <u/>
      <sz val="12"/>
      <color theme="10"/>
      <name val="Calibri"/>
      <family val="2"/>
      <scheme val="minor"/>
    </font>
    <font>
      <u/>
      <sz val="12"/>
      <color theme="11"/>
      <name val="Calibri"/>
      <family val="2"/>
      <scheme val="minor"/>
    </font>
    <font>
      <b/>
      <sz val="11"/>
      <color theme="1"/>
      <name val="Calibri"/>
      <family val="2"/>
      <scheme val="minor"/>
    </font>
    <font>
      <b/>
      <sz val="11"/>
      <color indexed="8"/>
      <name val="Calibri"/>
      <family val="2"/>
    </font>
    <font>
      <b/>
      <sz val="11"/>
      <name val="Calibri"/>
      <family val="2"/>
    </font>
    <font>
      <sz val="10"/>
      <name val="Verdana"/>
      <family val="2"/>
    </font>
    <font>
      <sz val="9"/>
      <color indexed="63"/>
      <name val="Helv"/>
    </font>
    <font>
      <sz val="12"/>
      <color indexed="8"/>
      <name val="Helvetica"/>
      <family val="2"/>
    </font>
    <font>
      <sz val="9"/>
      <name val="Helv"/>
    </font>
    <font>
      <sz val="12"/>
      <color theme="0" tint="-0.499984740745262"/>
      <name val="Helvetica"/>
      <family val="2"/>
    </font>
    <font>
      <sz val="12"/>
      <color rgb="FFFF0000"/>
      <name val="Calibri"/>
      <family val="2"/>
      <scheme val="minor"/>
    </font>
    <font>
      <sz val="12"/>
      <name val="Calibri"/>
      <family val="2"/>
      <scheme val="minor"/>
    </font>
    <font>
      <sz val="10"/>
      <color theme="1"/>
      <name val="Verdana"/>
      <family val="2"/>
    </font>
    <font>
      <sz val="10"/>
      <color rgb="FF000000"/>
      <name val="Tahoma"/>
      <family val="2"/>
    </font>
    <font>
      <b/>
      <sz val="10"/>
      <color rgb="FF000000"/>
      <name val="Tahoma"/>
      <family val="2"/>
    </font>
  </fonts>
  <fills count="13">
    <fill>
      <patternFill patternType="none"/>
    </fill>
    <fill>
      <patternFill patternType="gray125"/>
    </fill>
    <fill>
      <patternFill patternType="solid">
        <fgColor indexed="43"/>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rgb="FFD38EFF"/>
        <bgColor indexed="64"/>
      </patternFill>
    </fill>
    <fill>
      <patternFill patternType="solid">
        <fgColor rgb="FFCDFDCC"/>
        <bgColor indexed="64"/>
      </patternFill>
    </fill>
    <fill>
      <patternFill patternType="solid">
        <fgColor indexed="42"/>
        <bgColor indexed="64"/>
      </patternFill>
    </fill>
    <fill>
      <patternFill patternType="solid">
        <fgColor theme="9" tint="0.59999389629810485"/>
        <bgColor indexed="64"/>
      </patternFill>
    </fill>
    <fill>
      <patternFill patternType="solid">
        <fgColor rgb="FFFFFD99"/>
        <bgColor indexed="64"/>
      </patternFill>
    </fill>
    <fill>
      <patternFill patternType="solid">
        <fgColor theme="0"/>
        <bgColor indexed="64"/>
      </patternFill>
    </fill>
    <fill>
      <patternFill patternType="solid">
        <fgColor rgb="FFCDFDCC"/>
        <bgColor rgb="FF000000"/>
      </patternFill>
    </fill>
    <fill>
      <patternFill patternType="solid">
        <fgColor theme="5"/>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s>
  <cellStyleXfs count="7">
    <xf numFmtId="0" fontId="0" fillId="0" borderId="0"/>
    <xf numFmtId="0" fontId="29" fillId="0" borderId="0"/>
    <xf numFmtId="0" fontId="1" fillId="0" borderId="0"/>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cellStyleXfs>
  <cellXfs count="174">
    <xf numFmtId="0" fontId="0" fillId="0" borderId="0" xfId="0"/>
    <xf numFmtId="0" fontId="3" fillId="0" borderId="0" xfId="0" applyFont="1"/>
    <xf numFmtId="0" fontId="0" fillId="0" borderId="0" xfId="0" applyAlignment="1">
      <alignment vertical="top"/>
    </xf>
    <xf numFmtId="0" fontId="0" fillId="0" borderId="0" xfId="0" applyAlignment="1">
      <alignment horizontal="center" vertical="center"/>
    </xf>
    <xf numFmtId="0" fontId="0" fillId="0" borderId="0" xfId="0" applyAlignment="1">
      <alignment wrapText="1"/>
    </xf>
    <xf numFmtId="0" fontId="2" fillId="0" borderId="0" xfId="0" applyFont="1"/>
    <xf numFmtId="0" fontId="6" fillId="0" borderId="1" xfId="0" applyFont="1" applyBorder="1"/>
    <xf numFmtId="0" fontId="0" fillId="0" borderId="2" xfId="0" applyBorder="1"/>
    <xf numFmtId="0" fontId="0" fillId="0" borderId="2" xfId="0" applyBorder="1" applyAlignment="1">
      <alignment vertical="top"/>
    </xf>
    <xf numFmtId="0" fontId="0" fillId="0" borderId="3" xfId="0" applyBorder="1"/>
    <xf numFmtId="0" fontId="7" fillId="2" borderId="1" xfId="0" applyFont="1" applyFill="1" applyBorder="1"/>
    <xf numFmtId="0" fontId="7" fillId="2" borderId="2" xfId="0" applyFont="1" applyFill="1" applyBorder="1"/>
    <xf numFmtId="0" fontId="0" fillId="2" borderId="2" xfId="0" applyFill="1" applyBorder="1"/>
    <xf numFmtId="0" fontId="0" fillId="2" borderId="3" xfId="0" applyFill="1" applyBorder="1"/>
    <xf numFmtId="0" fontId="7" fillId="3" borderId="4" xfId="0" applyFont="1" applyFill="1" applyBorder="1" applyAlignment="1">
      <alignment horizontal="left" vertical="center"/>
    </xf>
    <xf numFmtId="0" fontId="7" fillId="3" borderId="5" xfId="0" applyFont="1" applyFill="1" applyBorder="1" applyAlignment="1">
      <alignment wrapText="1"/>
    </xf>
    <xf numFmtId="0" fontId="7" fillId="3" borderId="5" xfId="0" applyFont="1" applyFill="1" applyBorder="1"/>
    <xf numFmtId="0" fontId="0" fillId="3" borderId="5" xfId="0" applyFill="1" applyBorder="1"/>
    <xf numFmtId="0" fontId="8" fillId="3" borderId="4" xfId="0" applyFont="1" applyFill="1" applyBorder="1"/>
    <xf numFmtId="0" fontId="7" fillId="4" borderId="4" xfId="0" applyFont="1" applyFill="1" applyBorder="1"/>
    <xf numFmtId="0" fontId="0" fillId="4" borderId="5" xfId="0" applyFill="1" applyBorder="1"/>
    <xf numFmtId="0" fontId="0" fillId="4" borderId="1" xfId="0" applyFill="1" applyBorder="1"/>
    <xf numFmtId="0" fontId="0" fillId="4" borderId="2" xfId="0" applyFill="1" applyBorder="1"/>
    <xf numFmtId="0" fontId="7" fillId="4" borderId="2" xfId="0" applyFont="1" applyFill="1" applyBorder="1"/>
    <xf numFmtId="0" fontId="7" fillId="4" borderId="3" xfId="0" applyFont="1" applyFill="1" applyBorder="1"/>
    <xf numFmtId="0" fontId="7" fillId="5" borderId="1" xfId="0" applyFont="1" applyFill="1" applyBorder="1"/>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9" fillId="5" borderId="5" xfId="0" applyFont="1" applyFill="1" applyBorder="1" applyAlignment="1">
      <alignment horizontal="left" vertical="center"/>
    </xf>
    <xf numFmtId="0" fontId="8" fillId="5" borderId="5" xfId="0" applyFont="1" applyFill="1" applyBorder="1" applyAlignment="1">
      <alignment horizontal="center" vertical="center" wrapText="1"/>
    </xf>
    <xf numFmtId="0" fontId="7" fillId="6" borderId="1" xfId="0" applyFont="1" applyFill="1" applyBorder="1"/>
    <xf numFmtId="0" fontId="7" fillId="7" borderId="2" xfId="0" applyFont="1" applyFill="1" applyBorder="1"/>
    <xf numFmtId="0" fontId="7" fillId="7" borderId="3" xfId="0" applyFont="1" applyFill="1" applyBorder="1"/>
    <xf numFmtId="0" fontId="7" fillId="6" borderId="2" xfId="0" applyFont="1" applyFill="1" applyBorder="1"/>
    <xf numFmtId="0" fontId="7" fillId="6" borderId="3" xfId="0" applyFont="1" applyFill="1" applyBorder="1"/>
    <xf numFmtId="0" fontId="0" fillId="6" borderId="2" xfId="0" applyFill="1" applyBorder="1"/>
    <xf numFmtId="0" fontId="0" fillId="6" borderId="4" xfId="0" applyFill="1" applyBorder="1"/>
    <xf numFmtId="0" fontId="7" fillId="7" borderId="1" xfId="0" applyFont="1" applyFill="1" applyBorder="1"/>
    <xf numFmtId="0" fontId="7" fillId="7" borderId="5" xfId="0" applyFont="1" applyFill="1" applyBorder="1"/>
    <xf numFmtId="0" fontId="7" fillId="8" borderId="1" xfId="0" applyFont="1" applyFill="1" applyBorder="1"/>
    <xf numFmtId="0" fontId="7" fillId="8" borderId="2" xfId="0" applyFont="1" applyFill="1" applyBorder="1"/>
    <xf numFmtId="0" fontId="7" fillId="9" borderId="1" xfId="0" applyFont="1" applyFill="1" applyBorder="1"/>
    <xf numFmtId="0" fontId="7" fillId="9" borderId="2" xfId="0" applyFont="1" applyFill="1" applyBorder="1"/>
    <xf numFmtId="0" fontId="0" fillId="9" borderId="2" xfId="0" applyFill="1" applyBorder="1"/>
    <xf numFmtId="0" fontId="0" fillId="0" borderId="6" xfId="0" applyBorder="1"/>
    <xf numFmtId="0" fontId="6" fillId="0" borderId="7" xfId="0" applyFont="1" applyBorder="1"/>
    <xf numFmtId="0" fontId="0" fillId="0" borderId="8" xfId="0" applyBorder="1"/>
    <xf numFmtId="0" fontId="0" fillId="0" borderId="8" xfId="0" applyBorder="1" applyAlignment="1">
      <alignment vertical="top"/>
    </xf>
    <xf numFmtId="0" fontId="0" fillId="0" borderId="9" xfId="0" applyBorder="1"/>
    <xf numFmtId="0" fontId="7" fillId="2" borderId="8" xfId="0" applyFont="1" applyFill="1" applyBorder="1"/>
    <xf numFmtId="0" fontId="0" fillId="2" borderId="8" xfId="0" applyFill="1" applyBorder="1"/>
    <xf numFmtId="0" fontId="0" fillId="2" borderId="9" xfId="0" applyFill="1" applyBorder="1"/>
    <xf numFmtId="0" fontId="7" fillId="3" borderId="4" xfId="0" applyFont="1" applyFill="1" applyBorder="1" applyAlignment="1">
      <alignment horizontal="center" vertical="center"/>
    </xf>
    <xf numFmtId="0" fontId="8" fillId="4" borderId="1" xfId="0" applyFont="1" applyFill="1" applyBorder="1" applyAlignment="1">
      <alignment horizontal="left" vertical="center"/>
    </xf>
    <xf numFmtId="0" fontId="17" fillId="5" borderId="0" xfId="0" applyFont="1" applyFill="1" applyBorder="1"/>
    <xf numFmtId="0" fontId="8" fillId="5" borderId="0" xfId="0" applyFont="1" applyFill="1" applyBorder="1" applyAlignment="1">
      <alignment horizontal="center" vertical="center" wrapText="1"/>
    </xf>
    <xf numFmtId="0" fontId="9" fillId="5" borderId="7" xfId="0" applyFont="1" applyFill="1" applyBorder="1" applyAlignment="1">
      <alignment horizontal="left" vertical="center"/>
    </xf>
    <xf numFmtId="0" fontId="9" fillId="5" borderId="8" xfId="0" applyFont="1" applyFill="1" applyBorder="1" applyAlignment="1">
      <alignment horizontal="left" vertical="center"/>
    </xf>
    <xf numFmtId="0" fontId="8" fillId="5" borderId="8"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9" fillId="5" borderId="2" xfId="0" applyFont="1" applyFill="1" applyBorder="1" applyAlignment="1">
      <alignment horizontal="left" vertical="center"/>
    </xf>
    <xf numFmtId="0" fontId="7" fillId="7" borderId="4" xfId="0" applyFont="1" applyFill="1" applyBorder="1"/>
    <xf numFmtId="0" fontId="7" fillId="7" borderId="0" xfId="0" applyFont="1" applyFill="1" applyBorder="1"/>
    <xf numFmtId="0" fontId="7" fillId="7" borderId="10" xfId="0" applyFont="1" applyFill="1" applyBorder="1"/>
    <xf numFmtId="0" fontId="7" fillId="6" borderId="11" xfId="0" applyFont="1" applyFill="1" applyBorder="1"/>
    <xf numFmtId="0" fontId="7" fillId="6" borderId="0" xfId="0" applyFont="1" applyFill="1" applyBorder="1"/>
    <xf numFmtId="0" fontId="9" fillId="6" borderId="11" xfId="0" applyFont="1" applyFill="1" applyBorder="1" applyAlignment="1">
      <alignment horizontal="left" vertical="center"/>
    </xf>
    <xf numFmtId="0" fontId="0" fillId="6" borderId="0" xfId="0" applyFill="1"/>
    <xf numFmtId="0" fontId="9" fillId="7" borderId="4" xfId="0" applyFont="1" applyFill="1" applyBorder="1" applyAlignment="1">
      <alignment horizontal="left" vertical="center"/>
    </xf>
    <xf numFmtId="0" fontId="8" fillId="7" borderId="5" xfId="0" applyFont="1" applyFill="1" applyBorder="1" applyAlignment="1">
      <alignment horizontal="left" vertical="center"/>
    </xf>
    <xf numFmtId="0" fontId="8" fillId="7" borderId="12" xfId="0" applyFont="1" applyFill="1" applyBorder="1" applyAlignment="1">
      <alignment horizontal="left" vertical="center"/>
    </xf>
    <xf numFmtId="0" fontId="7" fillId="7" borderId="12" xfId="0" applyFont="1" applyFill="1" applyBorder="1"/>
    <xf numFmtId="0" fontId="17" fillId="7" borderId="4" xfId="0" applyFont="1" applyFill="1" applyBorder="1"/>
    <xf numFmtId="0" fontId="9" fillId="7" borderId="0" xfId="0" applyFont="1" applyFill="1" applyBorder="1" applyAlignment="1">
      <alignment horizontal="left" vertical="center"/>
    </xf>
    <xf numFmtId="0" fontId="8" fillId="7" borderId="0" xfId="0" applyFont="1" applyFill="1" applyBorder="1" applyAlignment="1">
      <alignment horizontal="left" vertical="center"/>
    </xf>
    <xf numFmtId="0" fontId="7" fillId="6" borderId="4" xfId="0" applyFont="1" applyFill="1" applyBorder="1"/>
    <xf numFmtId="0" fontId="7" fillId="6" borderId="10" xfId="0" applyFont="1" applyFill="1" applyBorder="1"/>
    <xf numFmtId="0" fontId="9" fillId="7" borderId="11" xfId="0" applyFont="1" applyFill="1" applyBorder="1" applyAlignment="1">
      <alignment horizontal="center" vertical="center" wrapText="1"/>
    </xf>
    <xf numFmtId="0" fontId="8" fillId="7" borderId="0" xfId="0" applyFont="1" applyFill="1" applyBorder="1" applyAlignment="1">
      <alignment horizontal="center" vertical="center" wrapText="1"/>
    </xf>
    <xf numFmtId="0" fontId="7" fillId="7" borderId="11" xfId="0" applyFont="1" applyFill="1" applyBorder="1"/>
    <xf numFmtId="0" fontId="7" fillId="8" borderId="0" xfId="0" applyFont="1" applyFill="1" applyBorder="1"/>
    <xf numFmtId="0" fontId="7" fillId="8" borderId="8" xfId="0" applyFont="1" applyFill="1" applyBorder="1"/>
    <xf numFmtId="0" fontId="7" fillId="8" borderId="9" xfId="0" applyFont="1" applyFill="1" applyBorder="1"/>
    <xf numFmtId="0" fontId="7" fillId="2" borderId="7" xfId="0" applyFont="1" applyFill="1" applyBorder="1"/>
    <xf numFmtId="0" fontId="0" fillId="0" borderId="13" xfId="0" applyBorder="1"/>
    <xf numFmtId="0" fontId="22" fillId="10" borderId="14" xfId="0" applyFont="1" applyFill="1" applyBorder="1" applyAlignment="1">
      <alignment horizontal="center" vertical="center" wrapText="1"/>
    </xf>
    <xf numFmtId="0" fontId="22" fillId="10" borderId="15" xfId="0" applyFont="1" applyFill="1" applyBorder="1" applyAlignment="1">
      <alignment horizontal="center" vertical="center" wrapText="1"/>
    </xf>
    <xf numFmtId="0" fontId="22" fillId="10" borderId="16"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23" fillId="3"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22" fillId="4" borderId="2" xfId="0" applyFont="1" applyFill="1" applyBorder="1" applyAlignment="1">
      <alignment horizontal="center" vertical="center" wrapText="1"/>
    </xf>
    <xf numFmtId="0" fontId="23" fillId="4" borderId="2" xfId="0" applyFont="1" applyFill="1" applyBorder="1" applyAlignment="1">
      <alignment horizontal="center" vertical="center" wrapText="1"/>
    </xf>
    <xf numFmtId="0" fontId="22" fillId="5" borderId="1" xfId="0" applyFont="1" applyFill="1" applyBorder="1" applyAlignment="1">
      <alignment horizontal="center" vertical="center" wrapText="1"/>
    </xf>
    <xf numFmtId="0" fontId="23" fillId="5" borderId="2" xfId="0" applyFont="1" applyFill="1" applyBorder="1" applyAlignment="1">
      <alignment horizontal="center" vertical="center" wrapText="1"/>
    </xf>
    <xf numFmtId="0" fontId="22" fillId="5" borderId="2" xfId="0" applyFont="1" applyFill="1" applyBorder="1" applyAlignment="1">
      <alignment horizontal="center" vertical="center" wrapText="1"/>
    </xf>
    <xf numFmtId="0" fontId="22" fillId="5" borderId="7" xfId="0" applyFont="1" applyFill="1" applyBorder="1" applyAlignment="1">
      <alignment horizontal="center" vertical="center" wrapText="1"/>
    </xf>
    <xf numFmtId="0" fontId="23" fillId="5" borderId="8" xfId="0" applyFont="1" applyFill="1" applyBorder="1" applyAlignment="1">
      <alignment horizontal="center" vertical="center" wrapText="1"/>
    </xf>
    <xf numFmtId="0" fontId="22" fillId="5" borderId="8" xfId="0" applyFont="1" applyFill="1" applyBorder="1" applyAlignment="1">
      <alignment horizontal="center" vertical="center" wrapText="1"/>
    </xf>
    <xf numFmtId="0" fontId="22" fillId="6" borderId="1" xfId="0" applyFont="1" applyFill="1" applyBorder="1" applyAlignment="1">
      <alignment horizontal="center" vertical="center" wrapText="1"/>
    </xf>
    <xf numFmtId="0" fontId="23" fillId="6" borderId="2" xfId="0" applyFont="1" applyFill="1" applyBorder="1" applyAlignment="1">
      <alignment horizontal="center" vertical="center" wrapText="1"/>
    </xf>
    <xf numFmtId="0" fontId="23" fillId="6" borderId="3" xfId="0" applyFont="1" applyFill="1" applyBorder="1" applyAlignment="1">
      <alignment horizontal="center" vertical="center" wrapText="1"/>
    </xf>
    <xf numFmtId="0" fontId="22" fillId="6" borderId="2" xfId="0" applyFont="1" applyFill="1" applyBorder="1" applyAlignment="1">
      <alignment horizontal="center" vertical="center" wrapText="1"/>
    </xf>
    <xf numFmtId="0" fontId="8" fillId="6" borderId="2" xfId="0" applyFont="1" applyFill="1" applyBorder="1" applyAlignment="1">
      <alignment horizontal="center" vertical="center" wrapText="1"/>
    </xf>
    <xf numFmtId="0" fontId="8" fillId="11" borderId="1" xfId="0" applyFont="1" applyFill="1" applyBorder="1" applyAlignment="1">
      <alignment horizontal="center" vertical="center" wrapText="1"/>
    </xf>
    <xf numFmtId="0" fontId="8" fillId="7" borderId="3" xfId="0" applyFont="1" applyFill="1" applyBorder="1" applyAlignment="1">
      <alignment horizontal="center" vertical="center" wrapText="1"/>
    </xf>
    <xf numFmtId="0" fontId="8" fillId="7" borderId="2" xfId="0" applyFont="1" applyFill="1" applyBorder="1" applyAlignment="1">
      <alignment horizontal="center" vertical="center" wrapText="1"/>
    </xf>
    <xf numFmtId="0" fontId="8" fillId="6" borderId="3" xfId="0" applyFont="1" applyFill="1" applyBorder="1" applyAlignment="1">
      <alignment horizontal="center" vertical="center" wrapText="1"/>
    </xf>
    <xf numFmtId="0" fontId="22" fillId="7" borderId="2"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8" fillId="8" borderId="2" xfId="0" applyFont="1" applyFill="1" applyBorder="1" applyAlignment="1">
      <alignment horizontal="center" vertical="center" wrapText="1"/>
    </xf>
    <xf numFmtId="0" fontId="22" fillId="8" borderId="1" xfId="0" applyFont="1" applyFill="1" applyBorder="1" applyAlignment="1">
      <alignment horizontal="center" vertical="center" wrapText="1"/>
    </xf>
    <xf numFmtId="0" fontId="22" fillId="8" borderId="2" xfId="0" applyFont="1" applyFill="1" applyBorder="1" applyAlignment="1">
      <alignment horizontal="center" vertical="center" wrapText="1"/>
    </xf>
    <xf numFmtId="0" fontId="23" fillId="8" borderId="2" xfId="0" applyFont="1" applyFill="1" applyBorder="1" applyAlignment="1">
      <alignment horizontal="center" vertical="center" wrapText="1"/>
    </xf>
    <xf numFmtId="0" fontId="22" fillId="8" borderId="3"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8" xfId="0" quotePrefix="1" applyFont="1" applyFill="1" applyBorder="1" applyAlignment="1">
      <alignment horizontal="center" vertical="center" wrapText="1"/>
    </xf>
    <xf numFmtId="0" fontId="22" fillId="2" borderId="8" xfId="0" quotePrefix="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0" borderId="13" xfId="0" applyFont="1" applyBorder="1" applyAlignment="1">
      <alignment horizontal="center" vertical="center" wrapText="1"/>
    </xf>
    <xf numFmtId="0" fontId="8" fillId="0" borderId="0" xfId="0" applyFont="1" applyAlignment="1">
      <alignment horizontal="center" vertical="center" wrapText="1"/>
    </xf>
    <xf numFmtId="0" fontId="30" fillId="0" borderId="0" xfId="0" applyFont="1" applyFill="1" applyAlignment="1">
      <alignment horizontal="center"/>
    </xf>
    <xf numFmtId="164" fontId="30" fillId="0" borderId="0" xfId="0" applyNumberFormat="1" applyFont="1" applyFill="1" applyAlignment="1">
      <alignment horizontal="center"/>
    </xf>
    <xf numFmtId="2" fontId="30" fillId="0" borderId="0" xfId="0" applyNumberFormat="1" applyFont="1" applyFill="1" applyAlignment="1">
      <alignment horizontal="center"/>
    </xf>
    <xf numFmtId="1" fontId="30" fillId="0" borderId="0" xfId="0" applyNumberFormat="1" applyFont="1" applyFill="1" applyAlignment="1">
      <alignment horizontal="center"/>
    </xf>
    <xf numFmtId="2" fontId="0" fillId="0" borderId="0" xfId="0" applyNumberFormat="1"/>
    <xf numFmtId="164" fontId="0" fillId="0" borderId="0" xfId="0" applyNumberFormat="1" applyAlignment="1">
      <alignment horizontal="center"/>
    </xf>
    <xf numFmtId="1" fontId="0" fillId="0" borderId="0" xfId="0" applyNumberFormat="1"/>
    <xf numFmtId="165" fontId="0" fillId="0" borderId="0" xfId="0" applyNumberFormat="1" applyFont="1" applyAlignment="1" applyProtection="1">
      <alignment horizontal="center"/>
      <protection locked="0"/>
    </xf>
    <xf numFmtId="1" fontId="0" fillId="0" borderId="0" xfId="0" applyNumberFormat="1" applyFont="1" applyAlignment="1" applyProtection="1">
      <alignment horizontal="center"/>
      <protection locked="0"/>
    </xf>
    <xf numFmtId="166" fontId="0" fillId="0" borderId="0" xfId="0" applyNumberFormat="1" applyFont="1" applyAlignment="1" applyProtection="1">
      <alignment horizontal="center"/>
      <protection locked="0"/>
    </xf>
    <xf numFmtId="0" fontId="33" fillId="0" borderId="0" xfId="0" applyFont="1"/>
    <xf numFmtId="0" fontId="34" fillId="0" borderId="0" xfId="0" applyFont="1"/>
    <xf numFmtId="0" fontId="35" fillId="0" borderId="0" xfId="0" applyFont="1" applyAlignment="1">
      <alignment horizontal="left"/>
    </xf>
    <xf numFmtId="0" fontId="0" fillId="0" borderId="0" xfId="0" applyFill="1"/>
    <xf numFmtId="2" fontId="37" fillId="0" borderId="0" xfId="0" applyNumberFormat="1" applyFont="1" applyAlignment="1">
      <alignment horizontal="center"/>
    </xf>
    <xf numFmtId="2" fontId="38" fillId="0" borderId="0" xfId="0" applyNumberFormat="1" applyFont="1"/>
    <xf numFmtId="2" fontId="0" fillId="0" borderId="0" xfId="0" applyNumberFormat="1" applyAlignment="1">
      <alignment horizontal="center"/>
    </xf>
    <xf numFmtId="167" fontId="0" fillId="0" borderId="0" xfId="0" applyNumberFormat="1"/>
    <xf numFmtId="0" fontId="0" fillId="12" borderId="0" xfId="0" applyFill="1" applyAlignment="1">
      <alignment vertical="top"/>
    </xf>
    <xf numFmtId="1" fontId="0" fillId="0" borderId="0" xfId="0" applyNumberFormat="1" applyAlignment="1">
      <alignment horizontal="center" vertical="center"/>
    </xf>
    <xf numFmtId="1" fontId="7" fillId="3" borderId="4" xfId="0" applyNumberFormat="1" applyFont="1" applyFill="1" applyBorder="1" applyAlignment="1">
      <alignment horizontal="left" vertical="center"/>
    </xf>
    <xf numFmtId="1" fontId="7" fillId="3" borderId="4" xfId="0" applyNumberFormat="1" applyFont="1" applyFill="1" applyBorder="1" applyAlignment="1">
      <alignment horizontal="center" vertical="center"/>
    </xf>
    <xf numFmtId="1" fontId="23" fillId="3" borderId="1" xfId="0" applyNumberFormat="1" applyFont="1" applyFill="1" applyBorder="1" applyAlignment="1">
      <alignment horizontal="center" vertical="center" wrapText="1"/>
    </xf>
    <xf numFmtId="165" fontId="0" fillId="0" borderId="0" xfId="0" applyNumberFormat="1" applyFont="1" applyFill="1" applyAlignment="1" applyProtection="1">
      <alignment horizontal="center"/>
      <protection locked="0"/>
    </xf>
    <xf numFmtId="1" fontId="40" fillId="0" borderId="0" xfId="0" applyNumberFormat="1" applyFont="1"/>
    <xf numFmtId="164" fontId="0" fillId="0" borderId="0" xfId="0" applyNumberFormat="1"/>
    <xf numFmtId="164" fontId="0" fillId="0" borderId="0" xfId="0" applyNumberFormat="1" applyFont="1" applyFill="1" applyAlignment="1">
      <alignment horizontal="center"/>
    </xf>
    <xf numFmtId="164" fontId="39" fillId="0" borderId="0" xfId="0" applyNumberFormat="1" applyFont="1" applyFill="1" applyBorder="1" applyAlignment="1">
      <alignment horizontal="center"/>
    </xf>
    <xf numFmtId="0" fontId="0" fillId="0" borderId="0" xfId="0" applyFont="1" applyFill="1"/>
    <xf numFmtId="164" fontId="41" fillId="0" borderId="0" xfId="0" applyNumberFormat="1" applyFont="1" applyFill="1"/>
    <xf numFmtId="2" fontId="0" fillId="0" borderId="0" xfId="0" applyNumberFormat="1" applyFill="1"/>
    <xf numFmtId="0" fontId="42" fillId="0" borderId="0" xfId="0" applyFont="1" applyFill="1" applyAlignment="1">
      <alignment horizontal="center"/>
    </xf>
    <xf numFmtId="1" fontId="42" fillId="0" borderId="0" xfId="0" applyNumberFormat="1" applyFont="1" applyFill="1" applyAlignment="1">
      <alignment horizontal="center"/>
    </xf>
    <xf numFmtId="0" fontId="36" fillId="0" borderId="0" xfId="0" applyFont="1" applyFill="1" applyAlignment="1">
      <alignment horizontal="center"/>
    </xf>
    <xf numFmtId="1" fontId="36" fillId="0" borderId="0" xfId="0" applyNumberFormat="1" applyFont="1" applyFill="1" applyAlignment="1">
      <alignment horizontal="center"/>
    </xf>
    <xf numFmtId="167" fontId="0" fillId="0" borderId="0" xfId="0" applyNumberFormat="1" applyFill="1"/>
    <xf numFmtId="2" fontId="43" fillId="0" borderId="0" xfId="0" applyNumberFormat="1" applyFont="1"/>
    <xf numFmtId="164" fontId="0" fillId="0" borderId="0" xfId="0" applyNumberFormat="1" applyFont="1" applyFill="1"/>
    <xf numFmtId="2" fontId="0" fillId="0" borderId="0" xfId="0" applyNumberFormat="1" applyFont="1" applyFill="1"/>
    <xf numFmtId="165" fontId="0" fillId="0" borderId="0" xfId="0" quotePrefix="1" applyNumberFormat="1" applyFont="1" applyFill="1" applyAlignment="1" applyProtection="1">
      <alignment horizontal="left"/>
      <protection locked="0"/>
    </xf>
    <xf numFmtId="2" fontId="43" fillId="0" borderId="0" xfId="0" quotePrefix="1" applyNumberFormat="1" applyFont="1" applyFill="1"/>
    <xf numFmtId="164" fontId="7" fillId="6" borderId="2" xfId="0" applyNumberFormat="1" applyFont="1" applyFill="1" applyBorder="1"/>
    <xf numFmtId="164" fontId="7" fillId="6" borderId="0" xfId="0" applyNumberFormat="1" applyFont="1" applyFill="1" applyBorder="1"/>
    <xf numFmtId="164" fontId="8" fillId="6" borderId="2" xfId="0" applyNumberFormat="1" applyFont="1" applyFill="1" applyBorder="1" applyAlignment="1">
      <alignment horizontal="center" vertical="center" wrapText="1"/>
    </xf>
    <xf numFmtId="0" fontId="0" fillId="0" borderId="0" xfId="0" applyFill="1" applyAlignment="1">
      <alignment vertical="top"/>
    </xf>
    <xf numFmtId="1" fontId="0" fillId="0" borderId="0" xfId="0" applyNumberFormat="1" applyFont="1" applyFill="1" applyAlignment="1" applyProtection="1">
      <alignment horizontal="center"/>
      <protection locked="0"/>
    </xf>
    <xf numFmtId="166" fontId="0" fillId="0" borderId="0" xfId="0" applyNumberFormat="1" applyFont="1" applyFill="1" applyAlignment="1" applyProtection="1">
      <alignment horizontal="center"/>
      <protection locked="0"/>
    </xf>
    <xf numFmtId="165" fontId="0" fillId="0" borderId="0" xfId="0" applyNumberFormat="1" applyFont="1" applyAlignment="1" applyProtection="1">
      <alignment horizontal="right"/>
      <protection locked="0"/>
    </xf>
  </cellXfs>
  <cellStyles count="7">
    <cellStyle name="Followed Hyperlink" xfId="4" builtinId="9" hidden="1"/>
    <cellStyle name="Followed Hyperlink" xfId="6" builtinId="9" hidden="1"/>
    <cellStyle name="Hyperlink" xfId="3" builtinId="8" hidden="1"/>
    <cellStyle name="Hyperlink" xfId="5" builtinId="8" hidden="1"/>
    <cellStyle name="Normal" xfId="0" builtinId="0"/>
    <cellStyle name="Normal 3" xfId="1" xr:uid="{00000000-0005-0000-0000-000005000000}"/>
    <cellStyle name="Normal 4" xfId="2" xr:uid="{00000000-0005-0000-0000-00000600000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W248"/>
  <sheetViews>
    <sheetView tabSelected="1" topLeftCell="A5" zoomScale="90" zoomScaleNormal="90" workbookViewId="0">
      <pane xSplit="10" ySplit="7" topLeftCell="BF12" activePane="bottomRight" state="frozen"/>
      <selection activeCell="A5" sqref="A5"/>
      <selection pane="topRight" activeCell="K5" sqref="K5"/>
      <selection pane="bottomLeft" activeCell="A12" sqref="A12"/>
      <selection pane="bottomRight" activeCell="D20" sqref="D20"/>
    </sheetView>
  </sheetViews>
  <sheetFormatPr baseColWidth="10" defaultColWidth="11" defaultRowHeight="16"/>
  <cols>
    <col min="1" max="1" width="14.1640625" customWidth="1"/>
    <col min="2" max="2" width="25.6640625" customWidth="1"/>
    <col min="3" max="3" width="16" style="2" customWidth="1"/>
    <col min="4" max="4" width="22.33203125" customWidth="1"/>
    <col min="14" max="14" width="23" customWidth="1"/>
    <col min="24" max="24" width="13.33203125" customWidth="1"/>
    <col min="25" max="25" width="14.33203125" customWidth="1"/>
    <col min="27" max="27" width="16.33203125" customWidth="1"/>
    <col min="28" max="28" width="13.5" customWidth="1"/>
    <col min="35" max="35" width="13.5" customWidth="1"/>
    <col min="36" max="36" width="13.83203125" customWidth="1"/>
    <col min="37" max="37" width="14.1640625" customWidth="1"/>
    <col min="38" max="38" width="16.6640625" customWidth="1"/>
    <col min="40" max="40" width="12.83203125" customWidth="1"/>
    <col min="42" max="42" width="16.33203125" customWidth="1"/>
    <col min="43" max="43" width="14.33203125" customWidth="1"/>
    <col min="44" max="44" width="14.5" customWidth="1"/>
    <col min="45" max="45" width="16.5" customWidth="1"/>
    <col min="47" max="47" width="14.5" customWidth="1"/>
    <col min="48" max="48" width="14.1640625" customWidth="1"/>
    <col min="50" max="50" width="14" customWidth="1"/>
    <col min="51" max="51" width="13.83203125" customWidth="1"/>
    <col min="52" max="52" width="13.1640625" customWidth="1"/>
    <col min="55" max="55" width="13.6640625" customWidth="1"/>
    <col min="56" max="56" width="12.83203125" customWidth="1"/>
    <col min="57" max="57" width="14.83203125" customWidth="1"/>
    <col min="58" max="58" width="13.1640625" customWidth="1"/>
    <col min="60" max="60" width="15.1640625" customWidth="1"/>
    <col min="61" max="61" width="15.83203125" customWidth="1"/>
    <col min="62" max="62" width="15.6640625" customWidth="1"/>
    <col min="63" max="63" width="16.6640625" customWidth="1"/>
    <col min="64" max="64" width="14.5" customWidth="1"/>
    <col min="66" max="66" width="15.83203125" customWidth="1"/>
    <col min="67" max="67" width="15.6640625" customWidth="1"/>
    <col min="68" max="68" width="16" customWidth="1"/>
    <col min="69" max="69" width="15.5" customWidth="1"/>
    <col min="70" max="70" width="14" customWidth="1"/>
    <col min="73" max="73" width="15" customWidth="1"/>
    <col min="74" max="74" width="12.6640625" customWidth="1"/>
    <col min="78" max="78" width="12.83203125" customWidth="1"/>
    <col min="85" max="85" width="13.1640625" customWidth="1"/>
    <col min="106" max="106" width="14.5" customWidth="1"/>
    <col min="107" max="107" width="13.83203125" customWidth="1"/>
    <col min="108" max="108" width="17.5" customWidth="1"/>
    <col min="109" max="109" width="15" customWidth="1"/>
    <col min="111" max="112" width="15.33203125" customWidth="1"/>
    <col min="114" max="114" width="14.1640625" customWidth="1"/>
    <col min="117" max="117" width="14.33203125" customWidth="1"/>
    <col min="118" max="118" width="13.83203125" customWidth="1"/>
    <col min="119" max="119" width="15.1640625" customWidth="1"/>
    <col min="120" max="120" width="14.6640625" customWidth="1"/>
    <col min="121" max="121" width="15" customWidth="1"/>
    <col min="122" max="122" width="13.33203125" customWidth="1"/>
    <col min="126" max="126" width="14.83203125" customWidth="1"/>
    <col min="127" max="127" width="14.6640625" customWidth="1"/>
    <col min="128" max="128" width="13.83203125" customWidth="1"/>
    <col min="129" max="129" width="15" customWidth="1"/>
    <col min="130" max="130" width="14.33203125" customWidth="1"/>
    <col min="133" max="133" width="15.33203125" customWidth="1"/>
    <col min="134" max="134" width="15" customWidth="1"/>
    <col min="135" max="135" width="16.6640625" customWidth="1"/>
    <col min="136" max="136" width="14.83203125" customWidth="1"/>
    <col min="138" max="138" width="14.6640625" customWidth="1"/>
    <col min="139" max="139" width="15.1640625" customWidth="1"/>
    <col min="143" max="143" width="14.33203125" customWidth="1"/>
    <col min="144" max="144" width="15" customWidth="1"/>
    <col min="146" max="146" width="15.5" customWidth="1"/>
    <col min="147" max="147" width="15.1640625" customWidth="1"/>
    <col min="148" max="148" width="15.33203125" customWidth="1"/>
    <col min="149" max="150" width="13.83203125" customWidth="1"/>
    <col min="151" max="151" width="14.6640625" customWidth="1"/>
    <col min="152" max="152" width="17" customWidth="1"/>
    <col min="153" max="153" width="13.1640625" customWidth="1"/>
    <col min="154" max="154" width="14" customWidth="1"/>
    <col min="155" max="155" width="13.6640625" customWidth="1"/>
    <col min="157" max="157" width="13.1640625" customWidth="1"/>
    <col min="158" max="158" width="13.83203125" customWidth="1"/>
    <col min="159" max="159" width="16" customWidth="1"/>
    <col min="160" max="160" width="15.5" customWidth="1"/>
    <col min="161" max="161" width="20.5" customWidth="1"/>
  </cols>
  <sheetData>
    <row r="1" spans="1:179">
      <c r="A1" s="1" t="s">
        <v>0</v>
      </c>
      <c r="W1" s="3"/>
      <c r="X1" s="4"/>
      <c r="AV1" s="4"/>
    </row>
    <row r="2" spans="1:179">
      <c r="A2" t="s">
        <v>1</v>
      </c>
      <c r="W2" s="3"/>
      <c r="X2" s="4"/>
      <c r="AV2" s="4"/>
    </row>
    <row r="3" spans="1:179">
      <c r="A3" t="s">
        <v>2</v>
      </c>
      <c r="W3" s="3"/>
      <c r="X3" s="4"/>
      <c r="AV3" s="4"/>
    </row>
    <row r="4" spans="1:179">
      <c r="A4" t="s">
        <v>3</v>
      </c>
      <c r="W4" s="3"/>
      <c r="X4" s="4"/>
      <c r="AV4" s="4"/>
    </row>
    <row r="5" spans="1:179">
      <c r="W5" s="3"/>
      <c r="X5" s="4"/>
      <c r="AV5" s="4"/>
    </row>
    <row r="6" spans="1:179">
      <c r="A6" s="1" t="s">
        <v>394</v>
      </c>
      <c r="W6" s="3"/>
      <c r="X6" s="4"/>
      <c r="AV6" s="4"/>
    </row>
    <row r="7" spans="1:179">
      <c r="A7" s="5" t="s">
        <v>4</v>
      </c>
      <c r="W7" s="3"/>
      <c r="X7" s="4"/>
      <c r="AV7" s="4"/>
    </row>
    <row r="8" spans="1:179">
      <c r="W8" s="3"/>
      <c r="X8" s="4"/>
      <c r="AV8" s="4"/>
    </row>
    <row r="9" spans="1:179" ht="18">
      <c r="A9" s="6" t="s">
        <v>5</v>
      </c>
      <c r="B9" s="7"/>
      <c r="C9" s="8"/>
      <c r="D9" s="9"/>
      <c r="E9" s="10" t="s">
        <v>6</v>
      </c>
      <c r="F9" s="11"/>
      <c r="G9" s="11"/>
      <c r="H9" s="11"/>
      <c r="I9" s="11"/>
      <c r="J9" s="11"/>
      <c r="K9" s="12"/>
      <c r="L9" s="13"/>
      <c r="M9" s="12"/>
      <c r="N9" s="11"/>
      <c r="O9" s="11"/>
      <c r="P9" s="11"/>
      <c r="Q9" s="11"/>
      <c r="R9" s="11"/>
      <c r="S9" s="11"/>
      <c r="T9" s="11"/>
      <c r="U9" s="11"/>
      <c r="V9" s="11"/>
      <c r="W9" s="14" t="s">
        <v>7</v>
      </c>
      <c r="X9" s="15"/>
      <c r="Y9" s="16"/>
      <c r="Z9" s="17"/>
      <c r="AA9" s="17"/>
      <c r="AB9" s="17"/>
      <c r="AC9" s="18"/>
      <c r="AD9" s="17"/>
      <c r="AE9" s="17"/>
      <c r="AF9" s="17"/>
      <c r="AG9" s="17"/>
      <c r="AH9" s="17"/>
      <c r="AI9" s="19" t="s">
        <v>8</v>
      </c>
      <c r="AJ9" s="20"/>
      <c r="AK9" s="20"/>
      <c r="AL9" s="20"/>
      <c r="AM9" s="20"/>
      <c r="AN9" s="20"/>
      <c r="AO9" s="20"/>
      <c r="AP9" s="21"/>
      <c r="AQ9" s="22"/>
      <c r="AR9" s="23"/>
      <c r="AS9" s="24"/>
      <c r="AT9" s="25" t="s">
        <v>9</v>
      </c>
      <c r="AU9" s="26"/>
      <c r="AV9" s="26"/>
      <c r="AW9" s="26"/>
      <c r="AX9" s="26"/>
      <c r="AY9" s="26"/>
      <c r="AZ9" s="26"/>
      <c r="BA9" s="27"/>
      <c r="BB9" s="28" t="s">
        <v>10</v>
      </c>
      <c r="BC9" s="28"/>
      <c r="BD9" s="29"/>
      <c r="BE9" s="29"/>
      <c r="BF9" s="29"/>
      <c r="BG9" s="30" t="s">
        <v>11</v>
      </c>
      <c r="BH9" s="31"/>
      <c r="BI9" s="32"/>
      <c r="BJ9" s="30"/>
      <c r="BK9" s="33"/>
      <c r="BL9" s="34"/>
      <c r="BM9" s="30" t="s">
        <v>12</v>
      </c>
      <c r="BN9" s="35"/>
      <c r="BO9" s="33"/>
      <c r="BP9" s="33"/>
      <c r="BQ9" s="33"/>
      <c r="BR9" s="33"/>
      <c r="BS9" s="33"/>
      <c r="BT9" s="33"/>
      <c r="BU9" s="33"/>
      <c r="BV9" s="33"/>
      <c r="BW9" s="30" t="s">
        <v>13</v>
      </c>
      <c r="BX9" s="33"/>
      <c r="BY9" s="33"/>
      <c r="BZ9" s="33"/>
      <c r="CA9" s="33"/>
      <c r="CB9" s="33"/>
      <c r="CC9" s="34"/>
      <c r="CD9" s="31" t="s">
        <v>14</v>
      </c>
      <c r="CE9" s="31"/>
      <c r="CF9" s="31"/>
      <c r="CG9" s="31"/>
      <c r="CH9" s="31"/>
      <c r="CI9" s="31"/>
      <c r="CJ9" s="31"/>
      <c r="CK9" s="31"/>
      <c r="CL9" s="31"/>
      <c r="CM9" s="31"/>
      <c r="CN9" s="31"/>
      <c r="CO9" s="31"/>
      <c r="CP9" s="31"/>
      <c r="CQ9" s="31"/>
      <c r="CR9" s="31"/>
      <c r="CS9" s="31"/>
      <c r="CT9" s="31"/>
      <c r="CU9" s="31"/>
      <c r="CV9" s="31"/>
      <c r="CW9" s="31"/>
      <c r="CX9" s="31"/>
      <c r="CY9" s="31"/>
      <c r="CZ9" s="31"/>
      <c r="DA9" s="31"/>
      <c r="DB9" s="31"/>
      <c r="DC9" s="31"/>
      <c r="DD9" s="31"/>
      <c r="DE9" s="31"/>
      <c r="DF9" s="36"/>
      <c r="DG9" s="33"/>
      <c r="DH9" s="33"/>
      <c r="DI9" s="34"/>
      <c r="DJ9" s="31"/>
      <c r="DK9" s="31"/>
      <c r="DL9" s="37" t="s">
        <v>15</v>
      </c>
      <c r="DM9" s="31"/>
      <c r="DN9" s="31"/>
      <c r="DO9" s="31"/>
      <c r="DP9" s="32"/>
      <c r="DQ9" s="37" t="s">
        <v>16</v>
      </c>
      <c r="DR9" s="31"/>
      <c r="DS9" s="31"/>
      <c r="DT9" s="31"/>
      <c r="DU9" s="31"/>
      <c r="DV9" s="38"/>
      <c r="DW9" s="38"/>
      <c r="DX9" s="39" t="s">
        <v>17</v>
      </c>
      <c r="DY9" s="40"/>
      <c r="DZ9" s="40"/>
      <c r="EA9" s="40"/>
      <c r="EB9" s="40"/>
      <c r="EC9" s="40"/>
      <c r="ED9" s="40"/>
      <c r="EE9" s="40"/>
      <c r="EF9" s="40"/>
      <c r="EG9" s="40"/>
      <c r="EH9" s="40"/>
      <c r="EI9" s="40"/>
      <c r="EJ9" s="40"/>
      <c r="EK9" s="41" t="s">
        <v>18</v>
      </c>
      <c r="EL9" s="42"/>
      <c r="EM9" s="42"/>
      <c r="EN9" s="42"/>
      <c r="EO9" s="43"/>
      <c r="EP9" s="43"/>
      <c r="EQ9" s="43"/>
      <c r="ER9" s="43"/>
      <c r="ES9" s="42"/>
      <c r="ET9" s="42"/>
      <c r="EU9" s="42"/>
      <c r="EV9" s="42"/>
      <c r="EW9" s="41"/>
      <c r="EX9" s="42"/>
      <c r="EY9" s="42"/>
      <c r="EZ9" s="42"/>
      <c r="FA9" s="11"/>
      <c r="FB9" s="11"/>
      <c r="FC9" s="11"/>
      <c r="FD9" s="11"/>
      <c r="FE9" s="44"/>
    </row>
    <row r="10" spans="1:179" ht="20">
      <c r="A10" s="45"/>
      <c r="B10" s="46"/>
      <c r="C10" s="47"/>
      <c r="D10" s="48"/>
      <c r="E10" s="49"/>
      <c r="F10" s="49"/>
      <c r="G10" s="49"/>
      <c r="H10" s="49"/>
      <c r="I10" s="49"/>
      <c r="J10" s="49"/>
      <c r="K10" s="50"/>
      <c r="L10" s="51"/>
      <c r="M10" s="50"/>
      <c r="N10" s="49"/>
      <c r="O10" s="49"/>
      <c r="P10" s="49"/>
      <c r="Q10" s="49"/>
      <c r="R10" s="49"/>
      <c r="S10" s="49"/>
      <c r="T10" s="49"/>
      <c r="U10" s="49"/>
      <c r="V10" s="49"/>
      <c r="W10" s="52"/>
      <c r="X10" s="15"/>
      <c r="Y10" s="16"/>
      <c r="Z10" s="17"/>
      <c r="AA10" s="17"/>
      <c r="AB10" s="17"/>
      <c r="AC10" s="18" t="s">
        <v>19</v>
      </c>
      <c r="AD10" s="17"/>
      <c r="AE10" s="17"/>
      <c r="AF10" s="17"/>
      <c r="AG10" s="17"/>
      <c r="AH10" s="17"/>
      <c r="AI10" s="21"/>
      <c r="AJ10" s="22"/>
      <c r="AK10" s="20"/>
      <c r="AL10" s="20"/>
      <c r="AM10" s="20"/>
      <c r="AN10" s="20"/>
      <c r="AO10" s="22"/>
      <c r="AP10" s="53" t="s">
        <v>20</v>
      </c>
      <c r="AQ10" s="22"/>
      <c r="AR10" s="23"/>
      <c r="AS10" s="24"/>
      <c r="AT10" s="54" t="s">
        <v>21</v>
      </c>
      <c r="AU10" s="55"/>
      <c r="AV10" s="55"/>
      <c r="AW10" s="56" t="s">
        <v>22</v>
      </c>
      <c r="AX10" s="57"/>
      <c r="AY10" s="58"/>
      <c r="AZ10" s="58"/>
      <c r="BA10" s="59"/>
      <c r="BB10" s="60"/>
      <c r="BC10" s="60"/>
      <c r="BD10" s="26"/>
      <c r="BE10" s="26"/>
      <c r="BF10" s="26"/>
      <c r="BG10" s="61" t="s">
        <v>23</v>
      </c>
      <c r="BH10" s="62"/>
      <c r="BI10" s="63"/>
      <c r="BJ10" s="64" t="s">
        <v>24</v>
      </c>
      <c r="BK10" s="65"/>
      <c r="BL10" s="65"/>
      <c r="BM10" s="66" t="s">
        <v>25</v>
      </c>
      <c r="BN10" s="67"/>
      <c r="BO10" s="65"/>
      <c r="BP10" s="65"/>
      <c r="BQ10" s="65"/>
      <c r="BR10" s="65"/>
      <c r="BS10" s="65"/>
      <c r="BT10" s="65"/>
      <c r="BU10" s="65"/>
      <c r="BV10" s="65"/>
      <c r="BW10" s="30" t="s">
        <v>26</v>
      </c>
      <c r="BX10" s="35"/>
      <c r="BY10" s="33"/>
      <c r="BZ10" s="33"/>
      <c r="CA10" s="33"/>
      <c r="CB10" s="33"/>
      <c r="CC10" s="34"/>
      <c r="CD10" s="62" t="s">
        <v>27</v>
      </c>
      <c r="CE10" s="62"/>
      <c r="CF10" s="62"/>
      <c r="CG10" s="62"/>
      <c r="CH10" s="68" t="s">
        <v>28</v>
      </c>
      <c r="CI10" s="69"/>
      <c r="CJ10" s="69"/>
      <c r="CK10" s="69"/>
      <c r="CL10" s="69"/>
      <c r="CM10" s="70"/>
      <c r="CN10" s="68" t="s">
        <v>29</v>
      </c>
      <c r="CO10" s="38"/>
      <c r="CP10" s="38"/>
      <c r="CQ10" s="38"/>
      <c r="CR10" s="38"/>
      <c r="CS10" s="71"/>
      <c r="CT10" s="72" t="s">
        <v>30</v>
      </c>
      <c r="CU10" s="38"/>
      <c r="CV10" s="38"/>
      <c r="CW10" s="38"/>
      <c r="CX10" s="38"/>
      <c r="CY10" s="71"/>
      <c r="CZ10" s="73" t="s">
        <v>31</v>
      </c>
      <c r="DA10" s="74"/>
      <c r="DB10" s="74"/>
      <c r="DC10" s="62"/>
      <c r="DD10" s="62"/>
      <c r="DE10" s="62"/>
      <c r="DF10" s="75" t="s">
        <v>32</v>
      </c>
      <c r="DG10" s="65"/>
      <c r="DH10" s="65"/>
      <c r="DI10" s="76"/>
      <c r="DJ10" s="62" t="s">
        <v>33</v>
      </c>
      <c r="DK10" s="62"/>
      <c r="DL10" s="77" t="s">
        <v>34</v>
      </c>
      <c r="DM10" s="78"/>
      <c r="DN10" s="78"/>
      <c r="DO10" s="62"/>
      <c r="DP10" s="62"/>
      <c r="DQ10" s="79"/>
      <c r="DR10" s="62"/>
      <c r="DS10" s="62"/>
      <c r="DT10" s="62"/>
      <c r="DU10" s="38"/>
      <c r="DV10" s="61" t="s">
        <v>35</v>
      </c>
      <c r="DW10" s="71"/>
      <c r="DX10" s="80"/>
      <c r="DY10" s="81"/>
      <c r="DZ10" s="82"/>
      <c r="EA10" s="80"/>
      <c r="EB10" s="80"/>
      <c r="EC10" s="80"/>
      <c r="ED10" s="80"/>
      <c r="EE10" s="80"/>
      <c r="EF10" s="81"/>
      <c r="EG10" s="81"/>
      <c r="EH10" s="81"/>
      <c r="EI10" s="81"/>
      <c r="EJ10" s="81"/>
      <c r="EK10" s="83"/>
      <c r="EL10" s="49"/>
      <c r="EM10" s="49"/>
      <c r="EN10" s="49"/>
      <c r="EO10" s="49"/>
      <c r="EP10" s="49"/>
      <c r="EQ10" s="49"/>
      <c r="ER10" s="49"/>
      <c r="ES10" s="49"/>
      <c r="ET10" s="49"/>
      <c r="EU10" s="49"/>
      <c r="EV10" s="49"/>
      <c r="EW10" s="10"/>
      <c r="EX10" s="11"/>
      <c r="EY10" s="11"/>
      <c r="EZ10" s="11"/>
      <c r="FA10" s="11"/>
      <c r="FB10" s="11"/>
      <c r="FC10" s="11"/>
      <c r="FD10" s="11"/>
      <c r="FE10" s="84"/>
    </row>
    <row r="11" spans="1:179" ht="255">
      <c r="A11" s="85" t="s">
        <v>36</v>
      </c>
      <c r="B11" s="86" t="s">
        <v>37</v>
      </c>
      <c r="C11" s="86" t="s">
        <v>38</v>
      </c>
      <c r="D11" s="87" t="s">
        <v>39</v>
      </c>
      <c r="E11" s="88" t="s">
        <v>40</v>
      </c>
      <c r="F11" s="88" t="s">
        <v>41</v>
      </c>
      <c r="G11" s="88" t="s">
        <v>42</v>
      </c>
      <c r="H11" s="88" t="s">
        <v>43</v>
      </c>
      <c r="I11" s="88" t="s">
        <v>44</v>
      </c>
      <c r="J11" s="88" t="s">
        <v>45</v>
      </c>
      <c r="K11" s="88" t="s">
        <v>46</v>
      </c>
      <c r="L11" s="89" t="s">
        <v>47</v>
      </c>
      <c r="M11" s="88" t="s">
        <v>48</v>
      </c>
      <c r="N11" s="88" t="s">
        <v>49</v>
      </c>
      <c r="O11" s="88" t="s">
        <v>50</v>
      </c>
      <c r="P11" s="88" t="s">
        <v>51</v>
      </c>
      <c r="Q11" s="88" t="s">
        <v>52</v>
      </c>
      <c r="R11" s="88" t="s">
        <v>53</v>
      </c>
      <c r="S11" s="88" t="s">
        <v>54</v>
      </c>
      <c r="T11" s="88" t="s">
        <v>55</v>
      </c>
      <c r="U11" s="88" t="s">
        <v>56</v>
      </c>
      <c r="V11" s="88" t="s">
        <v>57</v>
      </c>
      <c r="W11" s="90" t="s">
        <v>58</v>
      </c>
      <c r="X11" s="91" t="s">
        <v>59</v>
      </c>
      <c r="Y11" s="91" t="s">
        <v>60</v>
      </c>
      <c r="Z11" s="92" t="s">
        <v>61</v>
      </c>
      <c r="AA11" s="92" t="s">
        <v>62</v>
      </c>
      <c r="AB11" s="93" t="s">
        <v>63</v>
      </c>
      <c r="AC11" s="90" t="s">
        <v>58</v>
      </c>
      <c r="AD11" s="91" t="s">
        <v>59</v>
      </c>
      <c r="AE11" s="91" t="s">
        <v>60</v>
      </c>
      <c r="AF11" s="92" t="s">
        <v>61</v>
      </c>
      <c r="AG11" s="92" t="s">
        <v>62</v>
      </c>
      <c r="AH11" s="92" t="s">
        <v>63</v>
      </c>
      <c r="AI11" s="94" t="s">
        <v>64</v>
      </c>
      <c r="AJ11" s="95" t="s">
        <v>65</v>
      </c>
      <c r="AK11" s="95" t="s">
        <v>66</v>
      </c>
      <c r="AL11" s="95" t="s">
        <v>67</v>
      </c>
      <c r="AM11" s="95" t="s">
        <v>68</v>
      </c>
      <c r="AN11" s="95" t="s">
        <v>69</v>
      </c>
      <c r="AO11" s="95" t="s">
        <v>70</v>
      </c>
      <c r="AP11" s="94" t="s">
        <v>71</v>
      </c>
      <c r="AQ11" s="96" t="s">
        <v>72</v>
      </c>
      <c r="AR11" s="97" t="s">
        <v>73</v>
      </c>
      <c r="AS11" s="97" t="s">
        <v>74</v>
      </c>
      <c r="AT11" s="98" t="s">
        <v>75</v>
      </c>
      <c r="AU11" s="99" t="s">
        <v>76</v>
      </c>
      <c r="AV11" s="100" t="s">
        <v>77</v>
      </c>
      <c r="AW11" s="101" t="s">
        <v>78</v>
      </c>
      <c r="AX11" s="102" t="s">
        <v>76</v>
      </c>
      <c r="AY11" s="103" t="s">
        <v>77</v>
      </c>
      <c r="AZ11" s="58" t="s">
        <v>79</v>
      </c>
      <c r="BA11" s="59" t="s">
        <v>80</v>
      </c>
      <c r="BB11" s="103" t="s">
        <v>81</v>
      </c>
      <c r="BC11" s="99" t="s">
        <v>76</v>
      </c>
      <c r="BD11" s="100" t="s">
        <v>77</v>
      </c>
      <c r="BE11" s="58" t="s">
        <v>82</v>
      </c>
      <c r="BF11" s="58" t="s">
        <v>83</v>
      </c>
      <c r="BG11" s="104" t="s">
        <v>84</v>
      </c>
      <c r="BH11" s="105" t="s">
        <v>59</v>
      </c>
      <c r="BI11" s="106" t="s">
        <v>60</v>
      </c>
      <c r="BJ11" s="107" t="s">
        <v>85</v>
      </c>
      <c r="BK11" s="105" t="s">
        <v>59</v>
      </c>
      <c r="BL11" s="106" t="s">
        <v>60</v>
      </c>
      <c r="BM11" s="108" t="s">
        <v>86</v>
      </c>
      <c r="BN11" s="107" t="s">
        <v>87</v>
      </c>
      <c r="BO11" s="105" t="s">
        <v>59</v>
      </c>
      <c r="BP11" s="105" t="s">
        <v>60</v>
      </c>
      <c r="BQ11" s="108" t="s">
        <v>88</v>
      </c>
      <c r="BR11" s="108" t="s">
        <v>89</v>
      </c>
      <c r="BS11" s="108" t="s">
        <v>90</v>
      </c>
      <c r="BT11" s="108" t="s">
        <v>91</v>
      </c>
      <c r="BU11" s="108" t="s">
        <v>92</v>
      </c>
      <c r="BV11" s="108" t="s">
        <v>93</v>
      </c>
      <c r="BW11" s="109" t="s">
        <v>94</v>
      </c>
      <c r="BX11" s="107" t="s">
        <v>95</v>
      </c>
      <c r="BY11" s="105" t="s">
        <v>59</v>
      </c>
      <c r="BZ11" s="105" t="s">
        <v>60</v>
      </c>
      <c r="CA11" s="108" t="s">
        <v>96</v>
      </c>
      <c r="CB11" s="108" t="s">
        <v>89</v>
      </c>
      <c r="CC11" s="108" t="s">
        <v>97</v>
      </c>
      <c r="CD11" s="104" t="s">
        <v>98</v>
      </c>
      <c r="CE11" s="105" t="s">
        <v>59</v>
      </c>
      <c r="CF11" s="105" t="s">
        <v>60</v>
      </c>
      <c r="CG11" s="110" t="s">
        <v>99</v>
      </c>
      <c r="CH11" s="107" t="s">
        <v>100</v>
      </c>
      <c r="CI11" s="107" t="s">
        <v>101</v>
      </c>
      <c r="CJ11" s="105" t="s">
        <v>59</v>
      </c>
      <c r="CK11" s="105" t="s">
        <v>60</v>
      </c>
      <c r="CL11" s="107" t="s">
        <v>102</v>
      </c>
      <c r="CM11" s="110" t="s">
        <v>103</v>
      </c>
      <c r="CN11" s="107" t="s">
        <v>104</v>
      </c>
      <c r="CO11" s="107" t="s">
        <v>105</v>
      </c>
      <c r="CP11" s="105" t="s">
        <v>59</v>
      </c>
      <c r="CQ11" s="105" t="s">
        <v>60</v>
      </c>
      <c r="CR11" s="107" t="s">
        <v>106</v>
      </c>
      <c r="CS11" s="110" t="s">
        <v>107</v>
      </c>
      <c r="CT11" s="107" t="s">
        <v>108</v>
      </c>
      <c r="CU11" s="107" t="s">
        <v>109</v>
      </c>
      <c r="CV11" s="105" t="s">
        <v>59</v>
      </c>
      <c r="CW11" s="105" t="s">
        <v>60</v>
      </c>
      <c r="CX11" s="107" t="s">
        <v>110</v>
      </c>
      <c r="CY11" s="110" t="s">
        <v>111</v>
      </c>
      <c r="CZ11" s="107" t="s">
        <v>112</v>
      </c>
      <c r="DA11" s="107" t="s">
        <v>113</v>
      </c>
      <c r="DB11" s="105" t="s">
        <v>59</v>
      </c>
      <c r="DC11" s="105" t="s">
        <v>60</v>
      </c>
      <c r="DD11" s="107" t="s">
        <v>114</v>
      </c>
      <c r="DE11" s="111" t="s">
        <v>115</v>
      </c>
      <c r="DF11" s="104" t="s">
        <v>116</v>
      </c>
      <c r="DG11" s="105" t="s">
        <v>59</v>
      </c>
      <c r="DH11" s="105" t="s">
        <v>60</v>
      </c>
      <c r="DI11" s="112" t="s">
        <v>117</v>
      </c>
      <c r="DJ11" s="111" t="s">
        <v>118</v>
      </c>
      <c r="DK11" s="111" t="s">
        <v>119</v>
      </c>
      <c r="DL11" s="104" t="s">
        <v>120</v>
      </c>
      <c r="DM11" s="105" t="s">
        <v>59</v>
      </c>
      <c r="DN11" s="105" t="s">
        <v>60</v>
      </c>
      <c r="DO11" s="111" t="s">
        <v>121</v>
      </c>
      <c r="DP11" s="110" t="s">
        <v>122</v>
      </c>
      <c r="DQ11" s="108" t="s">
        <v>123</v>
      </c>
      <c r="DR11" s="111" t="s">
        <v>124</v>
      </c>
      <c r="DS11" s="111" t="s">
        <v>125</v>
      </c>
      <c r="DT11" s="111" t="s">
        <v>126</v>
      </c>
      <c r="DU11" s="113" t="s">
        <v>127</v>
      </c>
      <c r="DV11" s="114" t="s">
        <v>128</v>
      </c>
      <c r="DW11" s="110" t="s">
        <v>129</v>
      </c>
      <c r="DX11" s="115" t="s">
        <v>130</v>
      </c>
      <c r="DY11" s="115" t="s">
        <v>131</v>
      </c>
      <c r="DZ11" s="115" t="s">
        <v>132</v>
      </c>
      <c r="EA11" s="116" t="s">
        <v>133</v>
      </c>
      <c r="EB11" s="117" t="s">
        <v>134</v>
      </c>
      <c r="EC11" s="118" t="s">
        <v>59</v>
      </c>
      <c r="ED11" s="118" t="s">
        <v>60</v>
      </c>
      <c r="EE11" s="119" t="s">
        <v>135</v>
      </c>
      <c r="EF11" s="117" t="s">
        <v>136</v>
      </c>
      <c r="EG11" s="117" t="s">
        <v>137</v>
      </c>
      <c r="EH11" s="118" t="s">
        <v>59</v>
      </c>
      <c r="EI11" s="118" t="s">
        <v>60</v>
      </c>
      <c r="EJ11" s="119" t="s">
        <v>138</v>
      </c>
      <c r="EK11" s="120" t="s">
        <v>139</v>
      </c>
      <c r="EL11" s="88" t="s">
        <v>140</v>
      </c>
      <c r="EM11" s="121" t="s">
        <v>141</v>
      </c>
      <c r="EN11" s="121" t="s">
        <v>142</v>
      </c>
      <c r="EO11" s="88" t="s">
        <v>143</v>
      </c>
      <c r="EP11" s="88" t="s">
        <v>144</v>
      </c>
      <c r="EQ11" s="88" t="s">
        <v>145</v>
      </c>
      <c r="ER11" s="88" t="s">
        <v>146</v>
      </c>
      <c r="ES11" s="121" t="s">
        <v>147</v>
      </c>
      <c r="ET11" s="122" t="s">
        <v>148</v>
      </c>
      <c r="EU11" s="88" t="s">
        <v>149</v>
      </c>
      <c r="EV11" s="88" t="s">
        <v>150</v>
      </c>
      <c r="EW11" s="120" t="s">
        <v>151</v>
      </c>
      <c r="EX11" s="88" t="s">
        <v>152</v>
      </c>
      <c r="EY11" s="88" t="s">
        <v>153</v>
      </c>
      <c r="EZ11" s="88" t="s">
        <v>154</v>
      </c>
      <c r="FA11" s="123" t="s">
        <v>155</v>
      </c>
      <c r="FB11" s="123" t="s">
        <v>156</v>
      </c>
      <c r="FC11" s="123" t="s">
        <v>157</v>
      </c>
      <c r="FD11" s="123" t="s">
        <v>158</v>
      </c>
      <c r="FE11" s="124" t="s">
        <v>159</v>
      </c>
      <c r="FF11" s="125"/>
      <c r="FG11" s="125"/>
      <c r="FH11" s="125"/>
      <c r="FI11" s="125"/>
      <c r="FJ11" s="125"/>
      <c r="FK11" s="125"/>
      <c r="FL11" s="125"/>
      <c r="FM11" s="125"/>
      <c r="FN11" s="125"/>
      <c r="FO11" s="125"/>
      <c r="FP11" s="125"/>
      <c r="FQ11" s="125"/>
      <c r="FR11" s="125"/>
      <c r="FS11" s="125"/>
      <c r="FT11" s="125"/>
      <c r="FU11" s="125"/>
      <c r="FV11" s="125"/>
      <c r="FW11" s="125"/>
    </row>
    <row r="12" spans="1:179" ht="17">
      <c r="A12" t="s">
        <v>160</v>
      </c>
      <c r="B12" t="s">
        <v>161</v>
      </c>
      <c r="C12" s="2" t="s">
        <v>395</v>
      </c>
      <c r="D12" s="136"/>
      <c r="E12">
        <v>668</v>
      </c>
      <c r="F12" t="s">
        <v>162</v>
      </c>
      <c r="G12" t="s">
        <v>163</v>
      </c>
      <c r="H12">
        <v>6</v>
      </c>
      <c r="I12">
        <v>92</v>
      </c>
      <c r="J12">
        <v>94</v>
      </c>
      <c r="K12" s="126">
        <v>2063</v>
      </c>
      <c r="N12" t="s">
        <v>166</v>
      </c>
      <c r="O12">
        <v>4.7705000000000002</v>
      </c>
      <c r="P12">
        <v>-20.927</v>
      </c>
      <c r="S12">
        <v>-2693.5</v>
      </c>
      <c r="U12" t="s">
        <v>167</v>
      </c>
      <c r="W12" s="129">
        <v>1384000</v>
      </c>
      <c r="X12" s="4" t="s">
        <v>175</v>
      </c>
      <c r="Y12">
        <v>6000</v>
      </c>
      <c r="AA12" t="s">
        <v>168</v>
      </c>
      <c r="AI12" t="s">
        <v>169</v>
      </c>
      <c r="AJ12" t="s">
        <v>176</v>
      </c>
      <c r="AK12">
        <v>52</v>
      </c>
      <c r="AL12">
        <v>4.774</v>
      </c>
      <c r="AM12" t="s">
        <v>177</v>
      </c>
      <c r="AO12" t="s">
        <v>170</v>
      </c>
      <c r="AP12" t="s">
        <v>178</v>
      </c>
      <c r="AQ12" s="128">
        <v>21.802143695686688</v>
      </c>
      <c r="AR12" t="s">
        <v>223</v>
      </c>
      <c r="AS12" s="128">
        <v>0.21455096958566772</v>
      </c>
      <c r="AT12">
        <v>0.73</v>
      </c>
      <c r="AU12" t="s">
        <v>175</v>
      </c>
      <c r="AV12" s="4">
        <v>0.08</v>
      </c>
      <c r="AW12">
        <v>6.42</v>
      </c>
      <c r="AX12" t="s">
        <v>175</v>
      </c>
      <c r="AY12">
        <v>1.64</v>
      </c>
      <c r="AZ12" t="s">
        <v>179</v>
      </c>
      <c r="BB12" s="130">
        <v>21.069697676001638</v>
      </c>
      <c r="BC12" t="s">
        <v>175</v>
      </c>
      <c r="BD12" s="130">
        <v>0.22365685188773995</v>
      </c>
      <c r="BE12" t="s">
        <v>180</v>
      </c>
      <c r="BG12">
        <v>50</v>
      </c>
      <c r="BH12" t="s">
        <v>175</v>
      </c>
      <c r="BI12">
        <v>50</v>
      </c>
      <c r="BJ12" s="128">
        <v>27.505388090631957</v>
      </c>
      <c r="BK12" t="s">
        <v>175</v>
      </c>
      <c r="BL12">
        <v>2.4</v>
      </c>
      <c r="BM12" s="131">
        <v>3.7646742</v>
      </c>
      <c r="BN12" t="s">
        <v>392</v>
      </c>
      <c r="BO12" t="s">
        <v>181</v>
      </c>
      <c r="BP12" s="130">
        <f>BM12*0.022</f>
        <v>8.282283239999999E-2</v>
      </c>
      <c r="BQ12" t="s">
        <v>369</v>
      </c>
      <c r="BR12" t="s">
        <v>182</v>
      </c>
      <c r="BS12" s="127">
        <v>4.2065200000000003</v>
      </c>
      <c r="CD12" s="130">
        <v>36.065038631578943</v>
      </c>
      <c r="CE12" t="s">
        <v>175</v>
      </c>
      <c r="CF12">
        <v>2</v>
      </c>
      <c r="CG12" t="s">
        <v>184</v>
      </c>
      <c r="DF12">
        <v>39.61</v>
      </c>
      <c r="DG12" t="s">
        <v>185</v>
      </c>
      <c r="DH12" s="130">
        <f>0.1*W12/1000000</f>
        <v>0.1384</v>
      </c>
      <c r="DJ12" t="s">
        <v>187</v>
      </c>
      <c r="DK12" t="s">
        <v>186</v>
      </c>
      <c r="DL12">
        <v>1.0271999999999999</v>
      </c>
      <c r="DQ12" t="s">
        <v>171</v>
      </c>
      <c r="DS12" t="s">
        <v>188</v>
      </c>
      <c r="DT12" t="s">
        <v>188</v>
      </c>
      <c r="DU12" t="s">
        <v>189</v>
      </c>
      <c r="DX12" t="s">
        <v>172</v>
      </c>
      <c r="DY12" t="s">
        <v>173</v>
      </c>
      <c r="DZ12" t="s">
        <v>165</v>
      </c>
      <c r="EA12" s="132">
        <v>2389.4278350042105</v>
      </c>
      <c r="EC12" t="s">
        <v>175</v>
      </c>
      <c r="ED12">
        <v>100</v>
      </c>
      <c r="EK12" s="130">
        <v>8.2574366031622457</v>
      </c>
      <c r="EL12" t="s">
        <v>174</v>
      </c>
      <c r="EM12" s="130">
        <v>3.8271888740359097E-2</v>
      </c>
      <c r="EN12" s="130">
        <v>3.8271888740359097E-2</v>
      </c>
      <c r="EO12" s="133">
        <v>213.85900000000001</v>
      </c>
      <c r="EP12">
        <v>0</v>
      </c>
      <c r="EQ12" t="s">
        <v>226</v>
      </c>
      <c r="ER12" s="133">
        <v>213.85900000000001</v>
      </c>
      <c r="ES12" s="132">
        <v>23.951166933993015</v>
      </c>
      <c r="ET12" s="132">
        <v>23.951166933993015</v>
      </c>
      <c r="EU12" t="s">
        <v>190</v>
      </c>
      <c r="EV12" t="s">
        <v>191</v>
      </c>
      <c r="EY12" s="134">
        <v>1891.9780000000001</v>
      </c>
      <c r="FA12" s="135">
        <v>8.1046932722369505</v>
      </c>
      <c r="FC12" s="135">
        <v>5.3959792930951451</v>
      </c>
    </row>
    <row r="13" spans="1:179" ht="17">
      <c r="A13" t="s">
        <v>160</v>
      </c>
      <c r="B13" t="s">
        <v>161</v>
      </c>
      <c r="C13" s="2" t="s">
        <v>395</v>
      </c>
      <c r="D13" s="137"/>
      <c r="E13">
        <v>668</v>
      </c>
      <c r="F13" t="s">
        <v>162</v>
      </c>
      <c r="G13" t="s">
        <v>163</v>
      </c>
      <c r="H13">
        <v>6</v>
      </c>
      <c r="I13">
        <v>105</v>
      </c>
      <c r="J13">
        <v>107</v>
      </c>
      <c r="K13" s="126">
        <v>2076</v>
      </c>
      <c r="N13" t="s">
        <v>166</v>
      </c>
      <c r="O13">
        <v>4.7705000000000002</v>
      </c>
      <c r="P13">
        <v>-20.927</v>
      </c>
      <c r="S13">
        <v>-2693.5</v>
      </c>
      <c r="U13" t="s">
        <v>167</v>
      </c>
      <c r="W13" s="129">
        <v>1392666.6669999999</v>
      </c>
      <c r="X13" s="4" t="s">
        <v>175</v>
      </c>
      <c r="Y13">
        <v>6000</v>
      </c>
      <c r="AA13" t="s">
        <v>168</v>
      </c>
      <c r="AI13" t="s">
        <v>169</v>
      </c>
      <c r="AJ13" t="s">
        <v>176</v>
      </c>
      <c r="AK13">
        <v>20</v>
      </c>
      <c r="AL13">
        <v>1.8959999999999999</v>
      </c>
      <c r="AM13" t="s">
        <v>177</v>
      </c>
      <c r="AO13" t="s">
        <v>170</v>
      </c>
      <c r="AQ13" s="128">
        <v>20.830527093425033</v>
      </c>
      <c r="AR13" t="s">
        <v>223</v>
      </c>
      <c r="AS13" s="128">
        <v>0.32416363526939657</v>
      </c>
      <c r="AT13">
        <v>0.73</v>
      </c>
      <c r="AU13" t="s">
        <v>175</v>
      </c>
      <c r="AV13" s="4">
        <v>0.08</v>
      </c>
      <c r="AW13">
        <v>6.42</v>
      </c>
      <c r="AX13" t="s">
        <v>175</v>
      </c>
      <c r="AY13">
        <v>1.64</v>
      </c>
      <c r="AZ13" t="s">
        <v>179</v>
      </c>
      <c r="BB13" s="130">
        <v>19.739188202240868</v>
      </c>
      <c r="BC13" t="s">
        <v>175</v>
      </c>
      <c r="BD13" s="130">
        <v>0.3349605700522576</v>
      </c>
      <c r="BE13" t="s">
        <v>180</v>
      </c>
      <c r="BG13">
        <v>50</v>
      </c>
      <c r="BH13" t="s">
        <v>175</v>
      </c>
      <c r="BI13">
        <v>50</v>
      </c>
      <c r="BJ13" s="128">
        <v>26.65198322960379</v>
      </c>
      <c r="BK13" t="s">
        <v>175</v>
      </c>
      <c r="BL13">
        <v>2.4</v>
      </c>
      <c r="BM13" s="131">
        <v>3.4818587999999999</v>
      </c>
      <c r="BN13" t="s">
        <v>392</v>
      </c>
      <c r="BO13" t="s">
        <v>181</v>
      </c>
      <c r="BP13" s="130">
        <f t="shared" ref="BP13:BP44" si="0">BM13*0.022</f>
        <v>7.6600893599999997E-2</v>
      </c>
      <c r="BQ13" t="s">
        <v>251</v>
      </c>
      <c r="BR13" t="s">
        <v>182</v>
      </c>
      <c r="BS13" s="127">
        <v>4.1933199999999999</v>
      </c>
      <c r="CD13" s="130">
        <v>35.982599263157894</v>
      </c>
      <c r="CE13" t="s">
        <v>175</v>
      </c>
      <c r="CF13">
        <v>2</v>
      </c>
      <c r="CG13" t="s">
        <v>184</v>
      </c>
      <c r="DF13">
        <v>39.61</v>
      </c>
      <c r="DG13" t="s">
        <v>185</v>
      </c>
      <c r="DH13" s="130">
        <f t="shared" ref="DH13:DH44" si="1">0.1*W13/1000000</f>
        <v>0.13926666670000001</v>
      </c>
      <c r="DJ13" t="s">
        <v>187</v>
      </c>
      <c r="DK13" t="s">
        <v>186</v>
      </c>
      <c r="DL13">
        <v>1.0271999999999999</v>
      </c>
      <c r="DQ13" t="s">
        <v>171</v>
      </c>
      <c r="DS13" t="s">
        <v>188</v>
      </c>
      <c r="DT13" t="s">
        <v>188</v>
      </c>
      <c r="DU13" t="s">
        <v>189</v>
      </c>
      <c r="DX13" t="s">
        <v>172</v>
      </c>
      <c r="DY13" t="s">
        <v>173</v>
      </c>
      <c r="DZ13" t="s">
        <v>165</v>
      </c>
      <c r="EA13" s="132">
        <v>2384.0181636484213</v>
      </c>
      <c r="EC13" t="s">
        <v>175</v>
      </c>
      <c r="ED13">
        <v>100</v>
      </c>
      <c r="EK13" s="130">
        <v>8.1680592293419174</v>
      </c>
      <c r="EL13" t="s">
        <v>174</v>
      </c>
      <c r="EM13" s="130">
        <v>4.8025065934866253E-2</v>
      </c>
      <c r="EN13" s="130">
        <v>4.8025065934866253E-2</v>
      </c>
      <c r="EO13" s="133">
        <v>282.21699999999998</v>
      </c>
      <c r="EP13">
        <v>0</v>
      </c>
      <c r="EQ13" t="s">
        <v>226</v>
      </c>
      <c r="ER13" s="133">
        <v>282.21699999999998</v>
      </c>
      <c r="ES13" s="132">
        <v>39.853205134593622</v>
      </c>
      <c r="ET13" s="132">
        <v>39.853205134593622</v>
      </c>
      <c r="EU13" t="s">
        <v>190</v>
      </c>
      <c r="EV13" t="s">
        <v>191</v>
      </c>
      <c r="EY13" s="134">
        <v>1965.3330000000001</v>
      </c>
      <c r="FA13" s="135">
        <v>6.8818050836624911</v>
      </c>
      <c r="FC13" s="135">
        <v>4.5686034622751945</v>
      </c>
    </row>
    <row r="14" spans="1:179" ht="17">
      <c r="A14" t="s">
        <v>160</v>
      </c>
      <c r="B14" t="s">
        <v>161</v>
      </c>
      <c r="C14" s="2" t="s">
        <v>395</v>
      </c>
      <c r="D14" s="136"/>
      <c r="E14">
        <v>668</v>
      </c>
      <c r="F14" t="s">
        <v>162</v>
      </c>
      <c r="G14" t="s">
        <v>163</v>
      </c>
      <c r="H14">
        <v>6</v>
      </c>
      <c r="I14">
        <v>112</v>
      </c>
      <c r="J14">
        <v>114</v>
      </c>
      <c r="K14" s="126">
        <v>2083</v>
      </c>
      <c r="N14" t="s">
        <v>166</v>
      </c>
      <c r="O14">
        <v>4.7705000000000002</v>
      </c>
      <c r="P14">
        <v>-20.927</v>
      </c>
      <c r="S14">
        <v>-2693.5</v>
      </c>
      <c r="U14" t="s">
        <v>167</v>
      </c>
      <c r="W14" s="129">
        <v>1397333.3330000001</v>
      </c>
      <c r="X14" s="4" t="s">
        <v>175</v>
      </c>
      <c r="Y14">
        <v>6000</v>
      </c>
      <c r="AA14" t="s">
        <v>168</v>
      </c>
      <c r="AI14" t="s">
        <v>169</v>
      </c>
      <c r="AJ14" t="s">
        <v>176</v>
      </c>
      <c r="AK14">
        <v>42</v>
      </c>
      <c r="AL14">
        <v>3.7850000000000001</v>
      </c>
      <c r="AM14" t="s">
        <v>177</v>
      </c>
      <c r="AO14" t="s">
        <v>170</v>
      </c>
      <c r="AQ14" s="128">
        <v>20.926603268540074</v>
      </c>
      <c r="AR14" t="s">
        <v>223</v>
      </c>
      <c r="AS14" s="128">
        <v>0.21455096958566772</v>
      </c>
      <c r="AT14">
        <v>0.73</v>
      </c>
      <c r="AU14" t="s">
        <v>175</v>
      </c>
      <c r="AV14" s="4">
        <v>0.08</v>
      </c>
      <c r="AW14">
        <v>6.42</v>
      </c>
      <c r="AX14" t="s">
        <v>175</v>
      </c>
      <c r="AY14">
        <v>1.64</v>
      </c>
      <c r="AZ14" t="s">
        <v>179</v>
      </c>
      <c r="BB14" s="130">
        <v>19.870752711220753</v>
      </c>
      <c r="BC14" t="s">
        <v>175</v>
      </c>
      <c r="BD14" s="130">
        <v>0.22561068028663547</v>
      </c>
      <c r="BE14" t="s">
        <v>180</v>
      </c>
      <c r="BG14">
        <v>50</v>
      </c>
      <c r="BH14" t="s">
        <v>175</v>
      </c>
      <c r="BI14">
        <v>50</v>
      </c>
      <c r="BJ14" s="128">
        <v>26.367526335094201</v>
      </c>
      <c r="BK14" t="s">
        <v>175</v>
      </c>
      <c r="BL14">
        <v>2.4</v>
      </c>
      <c r="BM14" s="131">
        <v>3.3908489999999998</v>
      </c>
      <c r="BN14" t="s">
        <v>392</v>
      </c>
      <c r="BO14" t="s">
        <v>181</v>
      </c>
      <c r="BP14" s="130">
        <f t="shared" si="0"/>
        <v>7.4598677999999988E-2</v>
      </c>
      <c r="BQ14" t="s">
        <v>370</v>
      </c>
      <c r="BR14" t="s">
        <v>182</v>
      </c>
      <c r="BS14" s="127">
        <v>4.1842800000000002</v>
      </c>
      <c r="CD14" s="130">
        <v>35.968157263157892</v>
      </c>
      <c r="CE14" t="s">
        <v>175</v>
      </c>
      <c r="CF14">
        <v>2</v>
      </c>
      <c r="CG14" t="s">
        <v>184</v>
      </c>
      <c r="DF14">
        <v>39.61</v>
      </c>
      <c r="DG14" t="s">
        <v>185</v>
      </c>
      <c r="DH14" s="130">
        <f t="shared" si="1"/>
        <v>0.13973333330000004</v>
      </c>
      <c r="DJ14" t="s">
        <v>187</v>
      </c>
      <c r="DK14" t="s">
        <v>186</v>
      </c>
      <c r="DL14">
        <v>1.0271999999999999</v>
      </c>
      <c r="DQ14" t="s">
        <v>171</v>
      </c>
      <c r="DS14" t="s">
        <v>188</v>
      </c>
      <c r="DT14" t="s">
        <v>188</v>
      </c>
      <c r="DU14" t="s">
        <v>189</v>
      </c>
      <c r="DX14" t="s">
        <v>172</v>
      </c>
      <c r="DY14" t="s">
        <v>173</v>
      </c>
      <c r="DZ14" t="s">
        <v>165</v>
      </c>
      <c r="EA14" s="132">
        <v>2383.070479608421</v>
      </c>
      <c r="EC14" t="s">
        <v>175</v>
      </c>
      <c r="ED14">
        <v>100</v>
      </c>
      <c r="EK14" s="130">
        <v>8.1817079604346254</v>
      </c>
      <c r="EL14" t="s">
        <v>174</v>
      </c>
      <c r="EM14" s="130">
        <v>3.9779808008026142E-2</v>
      </c>
      <c r="EN14" s="130">
        <v>3.9779808008026142E-2</v>
      </c>
      <c r="EO14" s="133">
        <v>271.21100000000001</v>
      </c>
      <c r="EP14">
        <v>0</v>
      </c>
      <c r="EQ14" t="s">
        <v>226</v>
      </c>
      <c r="ER14" s="133">
        <v>271.21100000000001</v>
      </c>
      <c r="ES14" s="132">
        <v>31.400166731245239</v>
      </c>
      <c r="ET14" s="132">
        <v>31.400166731245239</v>
      </c>
      <c r="EU14" t="s">
        <v>190</v>
      </c>
      <c r="EV14" t="s">
        <v>191</v>
      </c>
      <c r="EY14" s="134">
        <v>1957.8140000000001</v>
      </c>
      <c r="FA14" s="135">
        <v>6.976977658600882</v>
      </c>
      <c r="FC14" s="135">
        <v>4.6276208457463932</v>
      </c>
    </row>
    <row r="15" spans="1:179" ht="17">
      <c r="A15" t="s">
        <v>160</v>
      </c>
      <c r="B15" t="s">
        <v>161</v>
      </c>
      <c r="C15" s="2" t="s">
        <v>395</v>
      </c>
      <c r="D15" s="137"/>
      <c r="E15">
        <v>668</v>
      </c>
      <c r="F15" t="s">
        <v>162</v>
      </c>
      <c r="G15" t="s">
        <v>163</v>
      </c>
      <c r="H15">
        <v>6</v>
      </c>
      <c r="I15">
        <v>119</v>
      </c>
      <c r="J15">
        <v>121</v>
      </c>
      <c r="K15" s="126">
        <v>2090</v>
      </c>
      <c r="N15" t="s">
        <v>166</v>
      </c>
      <c r="O15">
        <v>4.7705000000000002</v>
      </c>
      <c r="P15">
        <v>-20.927</v>
      </c>
      <c r="S15">
        <v>-2693.5</v>
      </c>
      <c r="U15" t="s">
        <v>167</v>
      </c>
      <c r="W15" s="129">
        <v>1402000</v>
      </c>
      <c r="X15" s="4" t="s">
        <v>175</v>
      </c>
      <c r="Y15">
        <v>6000</v>
      </c>
      <c r="AA15" t="s">
        <v>168</v>
      </c>
      <c r="AI15" t="s">
        <v>169</v>
      </c>
      <c r="AJ15" t="s">
        <v>176</v>
      </c>
      <c r="AK15">
        <v>30</v>
      </c>
      <c r="AL15">
        <v>2.3570000000000002</v>
      </c>
      <c r="AM15" t="s">
        <v>177</v>
      </c>
      <c r="AO15" t="s">
        <v>170</v>
      </c>
      <c r="AQ15" s="128">
        <v>20.255803164224371</v>
      </c>
      <c r="AR15" t="s">
        <v>223</v>
      </c>
      <c r="AS15" s="128">
        <v>0.25386013072203789</v>
      </c>
      <c r="AT15">
        <v>0.73</v>
      </c>
      <c r="AU15" t="s">
        <v>175</v>
      </c>
      <c r="AV15" s="4">
        <v>0.08</v>
      </c>
      <c r="AW15">
        <v>6.42</v>
      </c>
      <c r="AX15" t="s">
        <v>175</v>
      </c>
      <c r="AY15">
        <v>1.64</v>
      </c>
      <c r="AZ15" t="s">
        <v>179</v>
      </c>
      <c r="BB15" s="130">
        <v>18.952174445149293</v>
      </c>
      <c r="BC15" t="s">
        <v>175</v>
      </c>
      <c r="BD15" s="130">
        <v>0.30643082084406498</v>
      </c>
      <c r="BE15" t="s">
        <v>180</v>
      </c>
      <c r="BG15">
        <v>50</v>
      </c>
      <c r="BH15" t="s">
        <v>175</v>
      </c>
      <c r="BI15">
        <v>50</v>
      </c>
      <c r="BJ15" s="128">
        <v>24.462625084594134</v>
      </c>
      <c r="BK15" t="s">
        <v>175</v>
      </c>
      <c r="BL15">
        <v>2.4</v>
      </c>
      <c r="BM15" s="131">
        <v>2.8545761999999999</v>
      </c>
      <c r="BN15" t="s">
        <v>392</v>
      </c>
      <c r="BO15" t="s">
        <v>181</v>
      </c>
      <c r="BP15" s="130">
        <f t="shared" si="0"/>
        <v>6.2800676399999991E-2</v>
      </c>
      <c r="BQ15" t="s">
        <v>371</v>
      </c>
      <c r="BR15" t="s">
        <v>182</v>
      </c>
      <c r="BS15" s="127">
        <v>4.1769809349999996</v>
      </c>
      <c r="CD15" s="130">
        <v>36.048188105263158</v>
      </c>
      <c r="CE15" t="s">
        <v>175</v>
      </c>
      <c r="CF15">
        <v>2</v>
      </c>
      <c r="CG15" t="s">
        <v>184</v>
      </c>
      <c r="DF15">
        <v>39.61</v>
      </c>
      <c r="DG15" t="s">
        <v>185</v>
      </c>
      <c r="DH15" s="130">
        <f t="shared" si="1"/>
        <v>0.14019999999999999</v>
      </c>
      <c r="DJ15" t="s">
        <v>187</v>
      </c>
      <c r="DK15" t="s">
        <v>186</v>
      </c>
      <c r="DL15">
        <v>1.0271999999999999</v>
      </c>
      <c r="DQ15" t="s">
        <v>171</v>
      </c>
      <c r="DS15" t="s">
        <v>188</v>
      </c>
      <c r="DT15" t="s">
        <v>188</v>
      </c>
      <c r="DU15" t="s">
        <v>189</v>
      </c>
      <c r="DX15" t="s">
        <v>172</v>
      </c>
      <c r="DY15" t="s">
        <v>173</v>
      </c>
      <c r="DZ15" t="s">
        <v>165</v>
      </c>
      <c r="EA15" s="132">
        <v>2388.3221034673688</v>
      </c>
      <c r="EC15" t="s">
        <v>175</v>
      </c>
      <c r="ED15">
        <v>100</v>
      </c>
      <c r="EK15" s="130">
        <v>8.1291222277567581</v>
      </c>
      <c r="EL15" t="s">
        <v>174</v>
      </c>
      <c r="EM15" s="130">
        <v>4.7808247967776468E-2</v>
      </c>
      <c r="EN15" s="130">
        <v>4.7808247967776468E-2</v>
      </c>
      <c r="EO15" s="133">
        <v>320.21499999999997</v>
      </c>
      <c r="EP15">
        <v>0</v>
      </c>
      <c r="EQ15" t="s">
        <v>226</v>
      </c>
      <c r="ER15" s="133">
        <v>320.21499999999997</v>
      </c>
      <c r="ES15" s="132">
        <v>44.431784149975336</v>
      </c>
      <c r="ET15" s="132">
        <v>44.431784149975336</v>
      </c>
      <c r="EU15" t="s">
        <v>190</v>
      </c>
      <c r="EV15" t="s">
        <v>191</v>
      </c>
      <c r="EY15" s="134">
        <v>2018.8820000000001</v>
      </c>
      <c r="FA15" s="135">
        <v>6.0850529783352805</v>
      </c>
      <c r="FC15" s="135">
        <v>4.0128290979260353</v>
      </c>
    </row>
    <row r="16" spans="1:179" ht="17">
      <c r="A16" t="s">
        <v>160</v>
      </c>
      <c r="B16" t="s">
        <v>161</v>
      </c>
      <c r="C16" s="2" t="s">
        <v>395</v>
      </c>
      <c r="D16" s="137"/>
      <c r="E16">
        <v>668</v>
      </c>
      <c r="F16" t="s">
        <v>162</v>
      </c>
      <c r="G16" t="s">
        <v>163</v>
      </c>
      <c r="H16">
        <v>6</v>
      </c>
      <c r="I16">
        <v>126</v>
      </c>
      <c r="J16">
        <v>128</v>
      </c>
      <c r="K16" s="126">
        <v>2097.0000000000005</v>
      </c>
      <c r="N16" t="s">
        <v>166</v>
      </c>
      <c r="O16">
        <v>4.7705000000000002</v>
      </c>
      <c r="P16">
        <v>-20.927</v>
      </c>
      <c r="S16">
        <v>-2693.5</v>
      </c>
      <c r="U16" t="s">
        <v>167</v>
      </c>
      <c r="W16" s="129">
        <v>1408000</v>
      </c>
      <c r="X16" s="4" t="s">
        <v>175</v>
      </c>
      <c r="Y16">
        <v>6000</v>
      </c>
      <c r="AA16" t="s">
        <v>168</v>
      </c>
      <c r="AI16" t="s">
        <v>169</v>
      </c>
      <c r="AJ16" t="s">
        <v>176</v>
      </c>
      <c r="AK16">
        <v>25</v>
      </c>
      <c r="AL16">
        <v>2.0990000000000002</v>
      </c>
      <c r="AM16" t="s">
        <v>177</v>
      </c>
      <c r="AO16" t="s">
        <v>170</v>
      </c>
      <c r="AQ16" s="128">
        <v>20.320969031909975</v>
      </c>
      <c r="AR16" t="s">
        <v>223</v>
      </c>
      <c r="AS16" s="128">
        <v>0.49276613272359082</v>
      </c>
      <c r="AT16">
        <v>0.73</v>
      </c>
      <c r="AU16" t="s">
        <v>175</v>
      </c>
      <c r="AV16" s="4">
        <v>0.08</v>
      </c>
      <c r="AW16">
        <v>6.42</v>
      </c>
      <c r="AX16" t="s">
        <v>175</v>
      </c>
      <c r="AY16">
        <v>1.64</v>
      </c>
      <c r="AZ16" t="s">
        <v>179</v>
      </c>
      <c r="BB16" s="130">
        <v>19.041411088615156</v>
      </c>
      <c r="BC16" t="s">
        <v>175</v>
      </c>
      <c r="BD16" s="130">
        <v>0.51862792849849371</v>
      </c>
      <c r="BE16" t="s">
        <v>180</v>
      </c>
      <c r="BG16">
        <v>50</v>
      </c>
      <c r="BH16" t="s">
        <v>175</v>
      </c>
      <c r="BI16">
        <v>50</v>
      </c>
      <c r="BJ16" s="128">
        <v>25.537645703092007</v>
      </c>
      <c r="BK16" t="s">
        <v>175</v>
      </c>
      <c r="BL16">
        <v>2.4</v>
      </c>
      <c r="BM16" s="131">
        <v>3.1422846</v>
      </c>
      <c r="BN16" t="s">
        <v>392</v>
      </c>
      <c r="BO16" t="s">
        <v>181</v>
      </c>
      <c r="BP16" s="130">
        <f t="shared" si="0"/>
        <v>6.9130261200000001E-2</v>
      </c>
      <c r="BQ16" t="s">
        <v>372</v>
      </c>
      <c r="BR16" t="s">
        <v>182</v>
      </c>
      <c r="BS16" s="127">
        <v>4.1696</v>
      </c>
      <c r="CD16" s="130">
        <v>36.331917999999995</v>
      </c>
      <c r="CE16" t="s">
        <v>175</v>
      </c>
      <c r="CF16">
        <v>2</v>
      </c>
      <c r="CG16" t="s">
        <v>184</v>
      </c>
      <c r="DF16">
        <v>39.61</v>
      </c>
      <c r="DG16" t="s">
        <v>185</v>
      </c>
      <c r="DH16" s="130">
        <f t="shared" si="1"/>
        <v>0.14080000000000001</v>
      </c>
      <c r="DJ16" t="s">
        <v>187</v>
      </c>
      <c r="DK16" t="s">
        <v>186</v>
      </c>
      <c r="DL16">
        <v>1.0271999999999999</v>
      </c>
      <c r="DQ16" t="s">
        <v>171</v>
      </c>
      <c r="DS16" t="s">
        <v>188</v>
      </c>
      <c r="DT16" t="s">
        <v>188</v>
      </c>
      <c r="DU16" t="s">
        <v>189</v>
      </c>
      <c r="DX16" t="s">
        <v>172</v>
      </c>
      <c r="DY16" t="s">
        <v>173</v>
      </c>
      <c r="DZ16" t="s">
        <v>165</v>
      </c>
      <c r="EA16" s="132">
        <v>2406.94045916</v>
      </c>
      <c r="EC16" t="s">
        <v>175</v>
      </c>
      <c r="ED16">
        <v>100</v>
      </c>
      <c r="EK16" s="130">
        <v>8.1225695155778865</v>
      </c>
      <c r="EL16" t="s">
        <v>174</v>
      </c>
      <c r="EM16" s="130">
        <v>6.7552912624944991E-2</v>
      </c>
      <c r="EN16" s="130">
        <v>6.7552912624944991E-2</v>
      </c>
      <c r="EO16" s="133">
        <v>326.84300000000002</v>
      </c>
      <c r="EP16">
        <v>0</v>
      </c>
      <c r="EQ16" t="s">
        <v>226</v>
      </c>
      <c r="ER16" s="133">
        <v>326.84300000000002</v>
      </c>
      <c r="ES16" s="132">
        <v>64.844094800529049</v>
      </c>
      <c r="ET16" s="132">
        <v>64.844094800529049</v>
      </c>
      <c r="EU16" t="s">
        <v>190</v>
      </c>
      <c r="EV16" t="s">
        <v>191</v>
      </c>
      <c r="EY16" s="134">
        <v>2026.3610000000001</v>
      </c>
      <c r="FA16" s="135">
        <v>6.2694016727561488</v>
      </c>
      <c r="FC16" s="135">
        <v>4.1494799525105002</v>
      </c>
    </row>
    <row r="17" spans="1:159" ht="17">
      <c r="A17" t="s">
        <v>160</v>
      </c>
      <c r="B17" t="s">
        <v>161</v>
      </c>
      <c r="C17" s="2" t="s">
        <v>395</v>
      </c>
      <c r="D17" s="136"/>
      <c r="E17">
        <v>668</v>
      </c>
      <c r="F17" t="s">
        <v>162</v>
      </c>
      <c r="G17" t="s">
        <v>163</v>
      </c>
      <c r="H17">
        <v>6</v>
      </c>
      <c r="I17">
        <v>133</v>
      </c>
      <c r="J17">
        <v>135</v>
      </c>
      <c r="K17" s="126">
        <v>2104.0000000000005</v>
      </c>
      <c r="N17" t="s">
        <v>166</v>
      </c>
      <c r="O17">
        <v>4.7705000000000002</v>
      </c>
      <c r="P17">
        <v>-20.927</v>
      </c>
      <c r="S17">
        <v>-2693.5</v>
      </c>
      <c r="U17" t="s">
        <v>167</v>
      </c>
      <c r="W17" s="129">
        <v>1414000</v>
      </c>
      <c r="X17" s="4" t="s">
        <v>175</v>
      </c>
      <c r="Y17">
        <v>6000</v>
      </c>
      <c r="AA17" t="s">
        <v>168</v>
      </c>
      <c r="AI17" t="s">
        <v>169</v>
      </c>
      <c r="AJ17" t="s">
        <v>176</v>
      </c>
      <c r="AK17">
        <v>65</v>
      </c>
      <c r="AL17">
        <v>6.14</v>
      </c>
      <c r="AM17" t="s">
        <v>177</v>
      </c>
      <c r="AO17" t="s">
        <v>170</v>
      </c>
      <c r="AQ17" s="128">
        <v>21.021137384295489</v>
      </c>
      <c r="AR17" t="s">
        <v>223</v>
      </c>
      <c r="AS17" s="128">
        <v>0.231741533412784</v>
      </c>
      <c r="AT17">
        <v>0.73</v>
      </c>
      <c r="AU17" t="s">
        <v>175</v>
      </c>
      <c r="AV17" s="4">
        <v>0.08</v>
      </c>
      <c r="AW17">
        <v>6.42</v>
      </c>
      <c r="AX17" t="s">
        <v>175</v>
      </c>
      <c r="AY17">
        <v>1.64</v>
      </c>
      <c r="AZ17" t="s">
        <v>179</v>
      </c>
      <c r="BB17" s="130">
        <v>20.000205559508235</v>
      </c>
      <c r="BC17" t="s">
        <v>175</v>
      </c>
      <c r="BD17" s="130">
        <v>0.23827558305721605</v>
      </c>
      <c r="BE17" t="s">
        <v>180</v>
      </c>
      <c r="BG17">
        <v>50</v>
      </c>
      <c r="BH17" t="s">
        <v>175</v>
      </c>
      <c r="BI17">
        <v>50</v>
      </c>
      <c r="BJ17" s="128">
        <v>25.580725187224697</v>
      </c>
      <c r="BK17" t="s">
        <v>175</v>
      </c>
      <c r="BL17">
        <v>2.4</v>
      </c>
      <c r="BM17" s="131">
        <v>3.1520706000000001</v>
      </c>
      <c r="BN17" t="s">
        <v>392</v>
      </c>
      <c r="BO17" t="s">
        <v>181</v>
      </c>
      <c r="BP17" s="130">
        <f t="shared" si="0"/>
        <v>6.9345553199999993E-2</v>
      </c>
      <c r="BQ17" t="s">
        <v>373</v>
      </c>
      <c r="BR17" t="s">
        <v>182</v>
      </c>
      <c r="BS17" s="127">
        <v>4.1618000000000004</v>
      </c>
      <c r="CD17" s="130">
        <v>36.336863263157895</v>
      </c>
      <c r="CE17" t="s">
        <v>175</v>
      </c>
      <c r="CF17">
        <v>2</v>
      </c>
      <c r="CG17" t="s">
        <v>184</v>
      </c>
      <c r="DF17">
        <v>39.61</v>
      </c>
      <c r="DG17" t="s">
        <v>185</v>
      </c>
      <c r="DH17" s="130">
        <f t="shared" si="1"/>
        <v>0.1414</v>
      </c>
      <c r="DJ17" t="s">
        <v>187</v>
      </c>
      <c r="DK17" t="s">
        <v>186</v>
      </c>
      <c r="DL17">
        <v>1.0271999999999999</v>
      </c>
      <c r="DQ17" t="s">
        <v>171</v>
      </c>
      <c r="DS17" t="s">
        <v>188</v>
      </c>
      <c r="DT17" t="s">
        <v>188</v>
      </c>
      <c r="DU17" t="s">
        <v>189</v>
      </c>
      <c r="DX17" t="s">
        <v>172</v>
      </c>
      <c r="DY17" t="s">
        <v>173</v>
      </c>
      <c r="DZ17" t="s">
        <v>165</v>
      </c>
      <c r="EA17" s="132">
        <v>2407.2649673284213</v>
      </c>
      <c r="EC17" t="s">
        <v>175</v>
      </c>
      <c r="ED17">
        <v>100</v>
      </c>
      <c r="EK17" s="130">
        <v>8.1988238676961736</v>
      </c>
      <c r="EL17" t="s">
        <v>174</v>
      </c>
      <c r="EM17" s="130">
        <v>4.0486797755849104E-2</v>
      </c>
      <c r="EN17" s="130">
        <v>4.0486797755849104E-2</v>
      </c>
      <c r="EO17" s="133">
        <v>260.47000000000003</v>
      </c>
      <c r="EP17">
        <v>0</v>
      </c>
      <c r="EQ17" t="s">
        <v>226</v>
      </c>
      <c r="ER17" s="133">
        <v>260.47000000000003</v>
      </c>
      <c r="ES17" s="132">
        <v>30.763362450323928</v>
      </c>
      <c r="ET17" s="132">
        <v>30.763362450323928</v>
      </c>
      <c r="EU17" t="s">
        <v>190</v>
      </c>
      <c r="EV17" t="s">
        <v>191</v>
      </c>
      <c r="EY17" s="134">
        <v>1971.769</v>
      </c>
      <c r="FA17" s="135">
        <v>7.1083717346696087</v>
      </c>
      <c r="FC17" s="135">
        <v>4.705402355532077</v>
      </c>
    </row>
    <row r="18" spans="1:159" ht="17">
      <c r="A18" t="s">
        <v>160</v>
      </c>
      <c r="B18" t="s">
        <v>161</v>
      </c>
      <c r="C18" s="2" t="s">
        <v>395</v>
      </c>
      <c r="D18" s="138"/>
      <c r="E18">
        <v>668</v>
      </c>
      <c r="F18" t="s">
        <v>162</v>
      </c>
      <c r="G18" t="s">
        <v>163</v>
      </c>
      <c r="H18">
        <v>6</v>
      </c>
      <c r="I18">
        <v>140</v>
      </c>
      <c r="J18">
        <v>142</v>
      </c>
      <c r="K18" s="126">
        <v>2111.0000000000005</v>
      </c>
      <c r="N18" t="s">
        <v>166</v>
      </c>
      <c r="O18">
        <v>4.7705000000000002</v>
      </c>
      <c r="P18">
        <v>-20.927</v>
      </c>
      <c r="S18">
        <v>-2693.5</v>
      </c>
      <c r="U18" t="s">
        <v>167</v>
      </c>
      <c r="W18" s="129">
        <v>1420000</v>
      </c>
      <c r="X18" s="4" t="s">
        <v>175</v>
      </c>
      <c r="Y18">
        <v>6000</v>
      </c>
      <c r="AA18" t="s">
        <v>168</v>
      </c>
      <c r="AI18" t="s">
        <v>169</v>
      </c>
      <c r="AJ18" t="s">
        <v>176</v>
      </c>
      <c r="AK18">
        <v>14</v>
      </c>
      <c r="AL18">
        <v>1.2190000000000001</v>
      </c>
      <c r="AM18" t="s">
        <v>177</v>
      </c>
      <c r="AO18" t="s">
        <v>170</v>
      </c>
      <c r="AQ18" s="128">
        <v>21.882275581378121</v>
      </c>
      <c r="AR18" t="s">
        <v>223</v>
      </c>
      <c r="AS18" s="128">
        <v>0.32773201951749686</v>
      </c>
      <c r="AT18">
        <v>0.73</v>
      </c>
      <c r="AU18" t="s">
        <v>175</v>
      </c>
      <c r="AV18" s="4">
        <v>0.08</v>
      </c>
      <c r="AW18">
        <v>6.42</v>
      </c>
      <c r="AX18" t="s">
        <v>175</v>
      </c>
      <c r="AY18">
        <v>1.64</v>
      </c>
      <c r="AZ18" t="s">
        <v>179</v>
      </c>
      <c r="BB18" s="130">
        <v>21.179428441011822</v>
      </c>
      <c r="BC18" t="s">
        <v>175</v>
      </c>
      <c r="BD18" s="130">
        <v>0.33627924692109168</v>
      </c>
      <c r="BE18" t="s">
        <v>180</v>
      </c>
      <c r="BG18">
        <v>50</v>
      </c>
      <c r="BH18" t="s">
        <v>175</v>
      </c>
      <c r="BI18">
        <v>50</v>
      </c>
      <c r="BJ18" s="128">
        <v>26.081544599590195</v>
      </c>
      <c r="BK18" t="s">
        <v>175</v>
      </c>
      <c r="BL18">
        <v>2.4</v>
      </c>
      <c r="BM18" s="131">
        <v>3.2949462</v>
      </c>
      <c r="BN18" t="s">
        <v>392</v>
      </c>
      <c r="BO18" t="s">
        <v>181</v>
      </c>
      <c r="BP18" s="130">
        <f t="shared" si="0"/>
        <v>7.2488816400000003E-2</v>
      </c>
      <c r="BQ18" t="s">
        <v>374</v>
      </c>
      <c r="BR18" t="s">
        <v>182</v>
      </c>
      <c r="BS18" s="127">
        <v>4.1542599999999998</v>
      </c>
      <c r="CD18" s="130">
        <v>36.132037789473678</v>
      </c>
      <c r="CE18" t="s">
        <v>175</v>
      </c>
      <c r="CF18">
        <v>2</v>
      </c>
      <c r="CG18" t="s">
        <v>184</v>
      </c>
      <c r="DF18">
        <v>39.61</v>
      </c>
      <c r="DG18" t="s">
        <v>185</v>
      </c>
      <c r="DH18" s="130">
        <f t="shared" si="1"/>
        <v>0.14199999999999999</v>
      </c>
      <c r="DJ18" t="s">
        <v>187</v>
      </c>
      <c r="DK18" t="s">
        <v>186</v>
      </c>
      <c r="DL18">
        <v>1.0271999999999999</v>
      </c>
      <c r="DQ18" t="s">
        <v>171</v>
      </c>
      <c r="DS18" t="s">
        <v>188</v>
      </c>
      <c r="DT18" t="s">
        <v>188</v>
      </c>
      <c r="DU18" t="s">
        <v>189</v>
      </c>
      <c r="DX18" t="s">
        <v>172</v>
      </c>
      <c r="DY18" t="s">
        <v>173</v>
      </c>
      <c r="DZ18" t="s">
        <v>165</v>
      </c>
      <c r="EA18" s="132">
        <v>2393.824319745263</v>
      </c>
      <c r="EC18" t="s">
        <v>175</v>
      </c>
      <c r="ED18">
        <v>100</v>
      </c>
      <c r="EK18" s="130">
        <v>8.2813546446832422</v>
      </c>
      <c r="EL18" t="s">
        <v>174</v>
      </c>
      <c r="EM18" s="130">
        <v>4.5499435907999757E-2</v>
      </c>
      <c r="EN18" s="130">
        <v>4.5499435907999757E-2</v>
      </c>
      <c r="EO18" s="133">
        <v>200.75200000000001</v>
      </c>
      <c r="EP18">
        <v>0</v>
      </c>
      <c r="EQ18" t="s">
        <v>226</v>
      </c>
      <c r="ER18" s="133">
        <v>200.75200000000001</v>
      </c>
      <c r="ES18" s="132">
        <v>27.326745438306411</v>
      </c>
      <c r="ET18" s="132">
        <v>27.326745438306411</v>
      </c>
      <c r="EU18" t="s">
        <v>190</v>
      </c>
      <c r="EV18" t="s">
        <v>191</v>
      </c>
      <c r="EY18" s="134">
        <v>1893.6120000000001</v>
      </c>
      <c r="FA18" s="135">
        <v>8.1163949115750267</v>
      </c>
      <c r="FC18" s="135">
        <v>5.3796066432542684</v>
      </c>
    </row>
    <row r="19" spans="1:159" ht="17">
      <c r="A19" t="s">
        <v>160</v>
      </c>
      <c r="B19" t="s">
        <v>161</v>
      </c>
      <c r="C19" s="2" t="s">
        <v>395</v>
      </c>
      <c r="D19" s="136"/>
      <c r="E19">
        <v>668</v>
      </c>
      <c r="F19" t="s">
        <v>162</v>
      </c>
      <c r="G19" t="s">
        <v>163</v>
      </c>
      <c r="H19">
        <v>6</v>
      </c>
      <c r="I19">
        <v>147</v>
      </c>
      <c r="J19">
        <v>149</v>
      </c>
      <c r="K19" s="126">
        <v>2118.0000000000005</v>
      </c>
      <c r="N19" t="s">
        <v>166</v>
      </c>
      <c r="O19">
        <v>4.7705000000000002</v>
      </c>
      <c r="P19">
        <v>-20.927</v>
      </c>
      <c r="S19">
        <v>-2693.5</v>
      </c>
      <c r="U19" t="s">
        <v>167</v>
      </c>
      <c r="W19" s="129">
        <v>1425166.6669999999</v>
      </c>
      <c r="X19" s="4" t="s">
        <v>175</v>
      </c>
      <c r="Y19">
        <v>6000</v>
      </c>
      <c r="AA19" t="s">
        <v>168</v>
      </c>
      <c r="AI19" t="s">
        <v>169</v>
      </c>
      <c r="AJ19" t="s">
        <v>176</v>
      </c>
      <c r="AK19">
        <v>23</v>
      </c>
      <c r="AL19">
        <v>1.8109999999999999</v>
      </c>
      <c r="AM19" t="s">
        <v>177</v>
      </c>
      <c r="AO19" t="s">
        <v>170</v>
      </c>
      <c r="AQ19" s="128">
        <v>21.389691474751871</v>
      </c>
      <c r="AR19" t="s">
        <v>223</v>
      </c>
      <c r="AS19" s="128">
        <v>0.25386013072203789</v>
      </c>
      <c r="AT19">
        <v>0.73</v>
      </c>
      <c r="AU19" t="s">
        <v>175</v>
      </c>
      <c r="AV19" s="4">
        <v>0.08</v>
      </c>
      <c r="AW19">
        <v>6.42</v>
      </c>
      <c r="AX19" t="s">
        <v>175</v>
      </c>
      <c r="AY19">
        <v>1.64</v>
      </c>
      <c r="AZ19" t="s">
        <v>179</v>
      </c>
      <c r="BB19" s="130">
        <v>20.504895071610093</v>
      </c>
      <c r="BC19" t="s">
        <v>175</v>
      </c>
      <c r="BD19" s="130">
        <v>0.25386071096030771</v>
      </c>
      <c r="BE19" t="s">
        <v>180</v>
      </c>
      <c r="BG19">
        <v>50</v>
      </c>
      <c r="BH19" t="s">
        <v>175</v>
      </c>
      <c r="BI19">
        <v>50</v>
      </c>
      <c r="BJ19" s="128">
        <v>26.436819396146063</v>
      </c>
      <c r="BK19" t="s">
        <v>175</v>
      </c>
      <c r="BL19">
        <v>2.4</v>
      </c>
      <c r="BM19" s="131">
        <v>3.3996564000000005</v>
      </c>
      <c r="BN19" t="s">
        <v>392</v>
      </c>
      <c r="BO19" t="s">
        <v>181</v>
      </c>
      <c r="BP19" s="130">
        <f t="shared" si="0"/>
        <v>7.4792440800000012E-2</v>
      </c>
      <c r="BQ19" t="s">
        <v>375</v>
      </c>
      <c r="BR19" t="s">
        <v>182</v>
      </c>
      <c r="BS19" s="127">
        <v>4.1472724999999997</v>
      </c>
      <c r="CD19" s="130">
        <v>35.905700421052629</v>
      </c>
      <c r="CE19" t="s">
        <v>175</v>
      </c>
      <c r="CF19">
        <v>2</v>
      </c>
      <c r="CG19" t="s">
        <v>184</v>
      </c>
      <c r="DF19">
        <v>39.61</v>
      </c>
      <c r="DG19" t="s">
        <v>185</v>
      </c>
      <c r="DH19" s="130">
        <f t="shared" si="1"/>
        <v>0.14251666669999999</v>
      </c>
      <c r="DJ19" t="s">
        <v>187</v>
      </c>
      <c r="DK19" t="s">
        <v>186</v>
      </c>
      <c r="DL19">
        <v>1.0271999999999999</v>
      </c>
      <c r="DQ19" t="s">
        <v>171</v>
      </c>
      <c r="DS19" t="s">
        <v>188</v>
      </c>
      <c r="DT19" t="s">
        <v>188</v>
      </c>
      <c r="DU19" t="s">
        <v>189</v>
      </c>
      <c r="DX19" t="s">
        <v>172</v>
      </c>
      <c r="DY19" t="s">
        <v>173</v>
      </c>
      <c r="DZ19" t="s">
        <v>165</v>
      </c>
      <c r="EA19" s="132">
        <v>2378.972061629474</v>
      </c>
      <c r="EC19" t="s">
        <v>175</v>
      </c>
      <c r="ED19">
        <v>100</v>
      </c>
      <c r="EK19" s="130">
        <v>8.2294235555832067</v>
      </c>
      <c r="EL19" t="s">
        <v>174</v>
      </c>
      <c r="EM19" s="130">
        <v>4.0825574357694114E-2</v>
      </c>
      <c r="EN19" s="130">
        <v>4.0825574357694114E-2</v>
      </c>
      <c r="EO19" s="133">
        <v>234.24700000000001</v>
      </c>
      <c r="EP19">
        <v>0</v>
      </c>
      <c r="EQ19" t="s">
        <v>226</v>
      </c>
      <c r="ER19" s="133">
        <v>234.24700000000001</v>
      </c>
      <c r="ES19" s="132">
        <v>28.069946018829462</v>
      </c>
      <c r="ET19" s="132">
        <v>28.069946018829462</v>
      </c>
      <c r="EU19" t="s">
        <v>190</v>
      </c>
      <c r="EV19" t="s">
        <v>191</v>
      </c>
      <c r="EY19" s="134">
        <v>1918.7550000000001</v>
      </c>
      <c r="FA19" s="135">
        <v>7.5165274036103105</v>
      </c>
      <c r="FC19" s="135">
        <v>4.9861782631535672</v>
      </c>
    </row>
    <row r="20" spans="1:159" ht="17">
      <c r="A20" t="s">
        <v>160</v>
      </c>
      <c r="B20" t="s">
        <v>161</v>
      </c>
      <c r="C20" s="2" t="s">
        <v>395</v>
      </c>
      <c r="D20" s="136"/>
      <c r="E20">
        <v>668</v>
      </c>
      <c r="F20" t="s">
        <v>162</v>
      </c>
      <c r="G20" t="s">
        <v>163</v>
      </c>
      <c r="H20">
        <v>7</v>
      </c>
      <c r="I20">
        <v>2</v>
      </c>
      <c r="J20">
        <v>4</v>
      </c>
      <c r="K20" s="126">
        <v>2125.0000000000005</v>
      </c>
      <c r="N20" t="s">
        <v>166</v>
      </c>
      <c r="O20">
        <v>4.7705000000000002</v>
      </c>
      <c r="P20">
        <v>-20.927</v>
      </c>
      <c r="S20">
        <v>-2693.5</v>
      </c>
      <c r="U20" t="s">
        <v>167</v>
      </c>
      <c r="W20" s="129">
        <v>1430333.3330000001</v>
      </c>
      <c r="X20" s="4" t="s">
        <v>175</v>
      </c>
      <c r="Y20">
        <v>6000</v>
      </c>
      <c r="AA20" t="s">
        <v>168</v>
      </c>
      <c r="AI20" t="s">
        <v>169</v>
      </c>
      <c r="AJ20" t="s">
        <v>176</v>
      </c>
      <c r="AK20">
        <v>20</v>
      </c>
      <c r="AL20">
        <v>1.395</v>
      </c>
      <c r="AM20" t="s">
        <v>177</v>
      </c>
      <c r="AO20" t="s">
        <v>170</v>
      </c>
      <c r="AQ20" s="128">
        <v>21.533076822311276</v>
      </c>
      <c r="AR20" t="s">
        <v>223</v>
      </c>
      <c r="AS20" s="128">
        <v>0.32773201951749686</v>
      </c>
      <c r="AT20">
        <v>0.73</v>
      </c>
      <c r="AU20" t="s">
        <v>175</v>
      </c>
      <c r="AV20" s="4">
        <v>0.08</v>
      </c>
      <c r="AW20">
        <v>6.42</v>
      </c>
      <c r="AX20" t="s">
        <v>175</v>
      </c>
      <c r="AY20">
        <v>1.64</v>
      </c>
      <c r="AZ20" t="s">
        <v>179</v>
      </c>
      <c r="BB20" s="130">
        <v>20.701243675454652</v>
      </c>
      <c r="BC20" t="s">
        <v>175</v>
      </c>
      <c r="BD20" s="130">
        <v>0.32849078300792278</v>
      </c>
      <c r="BE20" t="s">
        <v>180</v>
      </c>
      <c r="BG20">
        <v>50</v>
      </c>
      <c r="BH20" t="s">
        <v>175</v>
      </c>
      <c r="BI20">
        <v>50</v>
      </c>
      <c r="BJ20" s="128">
        <v>26.796742850655594</v>
      </c>
      <c r="BK20" t="s">
        <v>175</v>
      </c>
      <c r="BL20">
        <v>2.4</v>
      </c>
      <c r="BM20" s="131">
        <v>3.5092596</v>
      </c>
      <c r="BN20" t="s">
        <v>392</v>
      </c>
      <c r="BO20" t="s">
        <v>181</v>
      </c>
      <c r="BP20" s="130">
        <f t="shared" si="0"/>
        <v>7.7203711199999997E-2</v>
      </c>
      <c r="BQ20" t="s">
        <v>376</v>
      </c>
      <c r="BR20" t="s">
        <v>182</v>
      </c>
      <c r="BS20" s="127">
        <v>4.1405775</v>
      </c>
      <c r="CD20" s="130">
        <v>35.827776810526316</v>
      </c>
      <c r="CE20" t="s">
        <v>175</v>
      </c>
      <c r="CF20">
        <v>2</v>
      </c>
      <c r="CG20" t="s">
        <v>184</v>
      </c>
      <c r="DF20">
        <v>39.61</v>
      </c>
      <c r="DG20" t="s">
        <v>185</v>
      </c>
      <c r="DH20" s="130">
        <f t="shared" si="1"/>
        <v>0.14303333330000004</v>
      </c>
      <c r="DJ20" t="s">
        <v>187</v>
      </c>
      <c r="DK20" t="s">
        <v>186</v>
      </c>
      <c r="DL20">
        <v>1.0271999999999999</v>
      </c>
      <c r="DQ20" t="s">
        <v>171</v>
      </c>
      <c r="DS20" t="s">
        <v>188</v>
      </c>
      <c r="DT20" t="s">
        <v>188</v>
      </c>
      <c r="DU20" t="s">
        <v>189</v>
      </c>
      <c r="DX20" t="s">
        <v>172</v>
      </c>
      <c r="DY20" t="s">
        <v>173</v>
      </c>
      <c r="DZ20" t="s">
        <v>165</v>
      </c>
      <c r="EA20" s="132">
        <v>2373.8587143067371</v>
      </c>
      <c r="EC20" t="s">
        <v>175</v>
      </c>
      <c r="ED20">
        <v>100</v>
      </c>
      <c r="EK20" s="130">
        <v>8.2401932031454272</v>
      </c>
      <c r="EL20" t="s">
        <v>174</v>
      </c>
      <c r="EM20" s="130">
        <v>4.5675978391766646E-2</v>
      </c>
      <c r="EN20" s="130">
        <v>4.5675978391766646E-2</v>
      </c>
      <c r="EO20" s="133">
        <v>225.76900000000001</v>
      </c>
      <c r="EP20">
        <v>0</v>
      </c>
      <c r="EQ20" t="s">
        <v>226</v>
      </c>
      <c r="ER20" s="133">
        <v>225.76900000000001</v>
      </c>
      <c r="ES20" s="132">
        <v>30.663905642465053</v>
      </c>
      <c r="ET20" s="132">
        <v>30.663905642465053</v>
      </c>
      <c r="EU20" t="s">
        <v>190</v>
      </c>
      <c r="EV20" t="s">
        <v>191</v>
      </c>
      <c r="EY20" s="134">
        <v>1902.816</v>
      </c>
      <c r="FA20" s="135">
        <v>7.6927657229351425</v>
      </c>
      <c r="FC20" s="135">
        <v>5.108343796512381</v>
      </c>
    </row>
    <row r="21" spans="1:159" ht="17">
      <c r="A21" t="s">
        <v>160</v>
      </c>
      <c r="B21" t="s">
        <v>161</v>
      </c>
      <c r="C21" s="2" t="s">
        <v>395</v>
      </c>
      <c r="D21" s="136"/>
      <c r="E21">
        <v>668</v>
      </c>
      <c r="F21" t="s">
        <v>162</v>
      </c>
      <c r="G21" t="s">
        <v>163</v>
      </c>
      <c r="H21">
        <v>7</v>
      </c>
      <c r="I21">
        <v>9</v>
      </c>
      <c r="J21">
        <v>11</v>
      </c>
      <c r="K21" s="126">
        <v>2132.0000000000005</v>
      </c>
      <c r="N21" t="s">
        <v>166</v>
      </c>
      <c r="O21">
        <v>4.7705000000000002</v>
      </c>
      <c r="P21">
        <v>-20.927</v>
      </c>
      <c r="S21">
        <v>-2693.5</v>
      </c>
      <c r="U21" t="s">
        <v>167</v>
      </c>
      <c r="W21" s="129">
        <v>1435500</v>
      </c>
      <c r="X21" s="4" t="s">
        <v>175</v>
      </c>
      <c r="Y21">
        <v>6000</v>
      </c>
      <c r="AA21" t="s">
        <v>168</v>
      </c>
      <c r="AI21" t="s">
        <v>169</v>
      </c>
      <c r="AJ21" t="s">
        <v>176</v>
      </c>
      <c r="AK21">
        <v>23</v>
      </c>
      <c r="AL21">
        <v>2.0150000000000001</v>
      </c>
      <c r="AM21" t="s">
        <v>177</v>
      </c>
      <c r="AO21" t="s">
        <v>170</v>
      </c>
      <c r="AQ21" s="128">
        <v>21.333519208471596</v>
      </c>
      <c r="AR21" t="s">
        <v>223</v>
      </c>
      <c r="AS21" s="128">
        <v>0.56764850907145947</v>
      </c>
      <c r="AT21">
        <v>0.73</v>
      </c>
      <c r="AU21" t="s">
        <v>175</v>
      </c>
      <c r="AV21" s="4">
        <v>0.08</v>
      </c>
      <c r="AW21">
        <v>6.42</v>
      </c>
      <c r="AX21" t="s">
        <v>175</v>
      </c>
      <c r="AY21">
        <v>1.64</v>
      </c>
      <c r="AZ21" t="s">
        <v>179</v>
      </c>
      <c r="BB21" s="130">
        <v>20.427974059479848</v>
      </c>
      <c r="BC21" t="s">
        <v>175</v>
      </c>
      <c r="BD21" s="130">
        <v>0.46006932192078726</v>
      </c>
      <c r="BE21" t="s">
        <v>180</v>
      </c>
      <c r="BG21">
        <v>50</v>
      </c>
      <c r="BH21" t="s">
        <v>175</v>
      </c>
      <c r="BI21">
        <v>50</v>
      </c>
      <c r="BJ21" s="128">
        <v>27.031103640325501</v>
      </c>
      <c r="BK21" t="s">
        <v>175</v>
      </c>
      <c r="BL21">
        <v>2.4</v>
      </c>
      <c r="BM21" s="131">
        <v>3.5816760000000003</v>
      </c>
      <c r="BN21" t="s">
        <v>392</v>
      </c>
      <c r="BO21" t="s">
        <v>181</v>
      </c>
      <c r="BP21" s="130">
        <f t="shared" si="0"/>
        <v>7.8796872000000004E-2</v>
      </c>
      <c r="BQ21" t="s">
        <v>377</v>
      </c>
      <c r="BR21" t="s">
        <v>182</v>
      </c>
      <c r="BS21" s="127">
        <v>4.1338499999999998</v>
      </c>
      <c r="CD21" s="130">
        <v>35.825368284210526</v>
      </c>
      <c r="CE21" t="s">
        <v>175</v>
      </c>
      <c r="CF21">
        <v>2</v>
      </c>
      <c r="CG21" t="s">
        <v>184</v>
      </c>
      <c r="DF21">
        <v>39.61</v>
      </c>
      <c r="DG21" t="s">
        <v>185</v>
      </c>
      <c r="DH21" s="130">
        <f t="shared" si="1"/>
        <v>0.14355000000000001</v>
      </c>
      <c r="DJ21" t="s">
        <v>187</v>
      </c>
      <c r="DK21" t="s">
        <v>186</v>
      </c>
      <c r="DL21">
        <v>1.0271999999999999</v>
      </c>
      <c r="DQ21" t="s">
        <v>171</v>
      </c>
      <c r="DS21" t="s">
        <v>188</v>
      </c>
      <c r="DT21" t="s">
        <v>188</v>
      </c>
      <c r="DU21" t="s">
        <v>189</v>
      </c>
      <c r="DX21" t="s">
        <v>172</v>
      </c>
      <c r="DY21" t="s">
        <v>173</v>
      </c>
      <c r="DZ21" t="s">
        <v>165</v>
      </c>
      <c r="EA21" s="132">
        <v>2373.7006668098952</v>
      </c>
      <c r="EC21" t="s">
        <v>175</v>
      </c>
      <c r="ED21">
        <v>100</v>
      </c>
      <c r="EK21" s="130">
        <v>8.2172817184549221</v>
      </c>
      <c r="EL21" t="s">
        <v>174</v>
      </c>
      <c r="EM21" s="130">
        <v>5.6739690914462917E-2</v>
      </c>
      <c r="EN21" s="130">
        <v>5.6739690914462917E-2</v>
      </c>
      <c r="EO21" s="133">
        <v>241.87</v>
      </c>
      <c r="EP21">
        <v>0</v>
      </c>
      <c r="EQ21" t="s">
        <v>226</v>
      </c>
      <c r="ER21" s="133">
        <v>241.87</v>
      </c>
      <c r="ES21" s="132">
        <v>41.251799136522514</v>
      </c>
      <c r="ET21" s="132">
        <v>41.251799136522514</v>
      </c>
      <c r="EU21" t="s">
        <v>190</v>
      </c>
      <c r="EV21" t="s">
        <v>191</v>
      </c>
      <c r="EY21" s="134">
        <v>1917.3230000000001</v>
      </c>
      <c r="FA21" s="135">
        <v>7.4719141994456031</v>
      </c>
      <c r="FC21" s="135">
        <v>4.965334462810973</v>
      </c>
    </row>
    <row r="22" spans="1:159" ht="17">
      <c r="A22" t="s">
        <v>160</v>
      </c>
      <c r="B22" t="s">
        <v>161</v>
      </c>
      <c r="C22" s="2" t="s">
        <v>395</v>
      </c>
      <c r="D22" s="136"/>
      <c r="E22">
        <v>668</v>
      </c>
      <c r="F22" t="s">
        <v>162</v>
      </c>
      <c r="G22" t="s">
        <v>163</v>
      </c>
      <c r="H22">
        <v>7</v>
      </c>
      <c r="I22">
        <v>16</v>
      </c>
      <c r="J22">
        <v>18</v>
      </c>
      <c r="K22" s="126">
        <v>2139.0000000000005</v>
      </c>
      <c r="N22" t="s">
        <v>166</v>
      </c>
      <c r="O22">
        <v>4.7705000000000002</v>
      </c>
      <c r="P22">
        <v>-20.927</v>
      </c>
      <c r="S22">
        <v>-2693.5</v>
      </c>
      <c r="U22" t="s">
        <v>167</v>
      </c>
      <c r="W22" s="129">
        <v>1440666.6669999999</v>
      </c>
      <c r="X22" s="4" t="s">
        <v>175</v>
      </c>
      <c r="Y22">
        <v>6000</v>
      </c>
      <c r="AA22" t="s">
        <v>168</v>
      </c>
      <c r="AI22" t="s">
        <v>169</v>
      </c>
      <c r="AJ22" t="s">
        <v>176</v>
      </c>
      <c r="AK22">
        <v>72</v>
      </c>
      <c r="AL22">
        <v>5.5</v>
      </c>
      <c r="AM22" t="s">
        <v>177</v>
      </c>
      <c r="AO22" t="s">
        <v>170</v>
      </c>
      <c r="AQ22" s="128">
        <v>20.801954858252536</v>
      </c>
      <c r="AR22" t="s">
        <v>223</v>
      </c>
      <c r="AS22" s="128">
        <v>0.25140960837114112</v>
      </c>
      <c r="AT22">
        <v>0.73</v>
      </c>
      <c r="AU22" t="s">
        <v>175</v>
      </c>
      <c r="AV22" s="4">
        <v>0.08</v>
      </c>
      <c r="AW22">
        <v>6.42</v>
      </c>
      <c r="AX22" t="s">
        <v>175</v>
      </c>
      <c r="AY22">
        <v>1.64</v>
      </c>
      <c r="AZ22" t="s">
        <v>179</v>
      </c>
      <c r="BB22" s="130">
        <v>19.70006203921006</v>
      </c>
      <c r="BC22" t="s">
        <v>175</v>
      </c>
      <c r="BD22" s="130">
        <v>0.26659725082539665</v>
      </c>
      <c r="BE22" t="s">
        <v>180</v>
      </c>
      <c r="BG22">
        <v>50</v>
      </c>
      <c r="BH22" t="s">
        <v>175</v>
      </c>
      <c r="BI22">
        <v>50</v>
      </c>
      <c r="BJ22" s="128">
        <v>26.789859963570262</v>
      </c>
      <c r="BK22" t="s">
        <v>175</v>
      </c>
      <c r="BL22">
        <v>2.4</v>
      </c>
      <c r="BM22" s="131">
        <v>3.5024094000000003</v>
      </c>
      <c r="BN22" t="s">
        <v>392</v>
      </c>
      <c r="BO22" t="s">
        <v>181</v>
      </c>
      <c r="BP22" s="130">
        <f t="shared" si="0"/>
        <v>7.7053006800000004E-2</v>
      </c>
      <c r="BQ22" t="s">
        <v>378</v>
      </c>
      <c r="BR22" t="s">
        <v>182</v>
      </c>
      <c r="BS22" s="127">
        <v>4.1271224999999996</v>
      </c>
      <c r="CD22" s="130">
        <v>35.873575442105263</v>
      </c>
      <c r="CE22" t="s">
        <v>175</v>
      </c>
      <c r="CF22">
        <v>2</v>
      </c>
      <c r="CG22" t="s">
        <v>184</v>
      </c>
      <c r="DF22">
        <v>39.61</v>
      </c>
      <c r="DG22" t="s">
        <v>185</v>
      </c>
      <c r="DH22" s="130">
        <f t="shared" si="1"/>
        <v>0.14406666670000001</v>
      </c>
      <c r="DJ22" t="s">
        <v>187</v>
      </c>
      <c r="DK22" t="s">
        <v>186</v>
      </c>
      <c r="DL22">
        <v>1.0271999999999999</v>
      </c>
      <c r="DQ22" t="s">
        <v>171</v>
      </c>
      <c r="DS22" t="s">
        <v>188</v>
      </c>
      <c r="DT22" t="s">
        <v>188</v>
      </c>
      <c r="DU22" t="s">
        <v>189</v>
      </c>
      <c r="DX22" t="s">
        <v>172</v>
      </c>
      <c r="DY22" t="s">
        <v>173</v>
      </c>
      <c r="DZ22" t="s">
        <v>165</v>
      </c>
      <c r="EA22" s="132">
        <v>2376.8640205109477</v>
      </c>
      <c r="EC22" t="s">
        <v>175</v>
      </c>
      <c r="ED22">
        <v>100</v>
      </c>
      <c r="EK22" s="130">
        <v>8.163991279901424</v>
      </c>
      <c r="EL22" t="s">
        <v>174</v>
      </c>
      <c r="EM22" s="130">
        <v>4.2946306758614293E-2</v>
      </c>
      <c r="EN22" s="130">
        <v>4.2946306758614293E-2</v>
      </c>
      <c r="EO22" s="133">
        <v>284.88799999999998</v>
      </c>
      <c r="EP22">
        <v>0</v>
      </c>
      <c r="EQ22" t="s">
        <v>226</v>
      </c>
      <c r="ER22" s="133">
        <v>284.88799999999998</v>
      </c>
      <c r="ES22" s="132">
        <v>35.71562692645896</v>
      </c>
      <c r="ET22" s="132">
        <v>35.71562692645896</v>
      </c>
      <c r="EU22" t="s">
        <v>190</v>
      </c>
      <c r="EV22" t="s">
        <v>191</v>
      </c>
      <c r="EY22" s="134">
        <v>1961.472</v>
      </c>
      <c r="FA22" s="135">
        <v>6.8369746790756238</v>
      </c>
      <c r="FC22" s="135">
        <v>4.5401715494490942</v>
      </c>
    </row>
    <row r="23" spans="1:159" ht="17">
      <c r="A23" t="s">
        <v>160</v>
      </c>
      <c r="B23" t="s">
        <v>161</v>
      </c>
      <c r="C23" s="2" t="s">
        <v>395</v>
      </c>
      <c r="D23" s="136"/>
      <c r="E23">
        <v>668</v>
      </c>
      <c r="F23" t="s">
        <v>162</v>
      </c>
      <c r="G23" t="s">
        <v>163</v>
      </c>
      <c r="H23">
        <v>7</v>
      </c>
      <c r="I23">
        <v>23</v>
      </c>
      <c r="J23">
        <v>25</v>
      </c>
      <c r="K23" s="126">
        <v>2146.0000000000005</v>
      </c>
      <c r="N23" t="s">
        <v>166</v>
      </c>
      <c r="O23">
        <v>4.7705000000000002</v>
      </c>
      <c r="P23">
        <v>-20.927</v>
      </c>
      <c r="S23">
        <v>-2693.5</v>
      </c>
      <c r="U23" t="s">
        <v>167</v>
      </c>
      <c r="W23" s="129">
        <v>1445833.3330000001</v>
      </c>
      <c r="X23" s="4" t="s">
        <v>175</v>
      </c>
      <c r="Y23">
        <v>6000</v>
      </c>
      <c r="AA23" t="s">
        <v>168</v>
      </c>
      <c r="AI23" t="s">
        <v>169</v>
      </c>
      <c r="AJ23" t="s">
        <v>176</v>
      </c>
      <c r="AK23">
        <v>45</v>
      </c>
      <c r="AL23">
        <v>2.7890000000000001</v>
      </c>
      <c r="AM23" t="s">
        <v>177</v>
      </c>
      <c r="AO23" t="s">
        <v>170</v>
      </c>
      <c r="AQ23" s="128">
        <v>20.83125660337668</v>
      </c>
      <c r="AR23" t="s">
        <v>223</v>
      </c>
      <c r="AS23" s="128">
        <v>0.33350356710335571</v>
      </c>
      <c r="AT23">
        <v>0.73</v>
      </c>
      <c r="AU23" t="s">
        <v>175</v>
      </c>
      <c r="AV23" s="4">
        <v>0.08</v>
      </c>
      <c r="AW23">
        <v>6.42</v>
      </c>
      <c r="AX23" t="s">
        <v>175</v>
      </c>
      <c r="AY23">
        <v>1.64</v>
      </c>
      <c r="AZ23" t="s">
        <v>179</v>
      </c>
      <c r="BB23" s="130">
        <v>19.740187176424314</v>
      </c>
      <c r="BC23" t="s">
        <v>175</v>
      </c>
      <c r="BD23" s="130">
        <v>0.34398033967813507</v>
      </c>
      <c r="BE23" t="s">
        <v>180</v>
      </c>
      <c r="BG23">
        <v>50</v>
      </c>
      <c r="BH23" t="s">
        <v>175</v>
      </c>
      <c r="BI23">
        <v>50</v>
      </c>
      <c r="BJ23" s="128">
        <v>27.301013579466733</v>
      </c>
      <c r="BK23" t="s">
        <v>175</v>
      </c>
      <c r="BL23">
        <v>2.4</v>
      </c>
      <c r="BM23" s="131">
        <v>3.664857</v>
      </c>
      <c r="BN23" t="s">
        <v>392</v>
      </c>
      <c r="BO23" t="s">
        <v>181</v>
      </c>
      <c r="BP23" s="130">
        <f t="shared" si="0"/>
        <v>8.0626853999999998E-2</v>
      </c>
      <c r="BQ23" t="s">
        <v>377</v>
      </c>
      <c r="BR23" t="s">
        <v>182</v>
      </c>
      <c r="BS23" s="127">
        <v>4.1204274999999999</v>
      </c>
      <c r="CD23" s="130">
        <v>35.891954421052631</v>
      </c>
      <c r="CE23" t="s">
        <v>175</v>
      </c>
      <c r="CF23">
        <v>2</v>
      </c>
      <c r="CG23" t="s">
        <v>184</v>
      </c>
      <c r="DF23">
        <v>39.61</v>
      </c>
      <c r="DG23" t="s">
        <v>185</v>
      </c>
      <c r="DH23" s="130">
        <f t="shared" si="1"/>
        <v>0.14458333330000003</v>
      </c>
      <c r="DJ23" t="s">
        <v>187</v>
      </c>
      <c r="DK23" t="s">
        <v>186</v>
      </c>
      <c r="DL23">
        <v>1.0271999999999999</v>
      </c>
      <c r="DQ23" t="s">
        <v>171</v>
      </c>
      <c r="DS23" t="s">
        <v>188</v>
      </c>
      <c r="DT23" t="s">
        <v>188</v>
      </c>
      <c r="DU23" t="s">
        <v>189</v>
      </c>
      <c r="DX23" t="s">
        <v>172</v>
      </c>
      <c r="DY23" t="s">
        <v>173</v>
      </c>
      <c r="DZ23" t="s">
        <v>165</v>
      </c>
      <c r="EA23" s="132">
        <v>2378.070049109474</v>
      </c>
      <c r="EC23" t="s">
        <v>175</v>
      </c>
      <c r="ED23">
        <v>100</v>
      </c>
      <c r="EK23" s="130">
        <v>8.1611547885481173</v>
      </c>
      <c r="EL23" t="s">
        <v>174</v>
      </c>
      <c r="EM23" s="130">
        <v>4.8827238921133533E-2</v>
      </c>
      <c r="EN23" s="130">
        <v>4.8827238921133533E-2</v>
      </c>
      <c r="EO23" s="133">
        <v>286.654</v>
      </c>
      <c r="EP23">
        <v>0</v>
      </c>
      <c r="EQ23" t="s">
        <v>226</v>
      </c>
      <c r="ER23" s="133">
        <v>286.654</v>
      </c>
      <c r="ES23" s="132">
        <v>41.202455357660398</v>
      </c>
      <c r="ET23" s="132">
        <v>41.202455357660398</v>
      </c>
      <c r="EU23" t="s">
        <v>190</v>
      </c>
      <c r="EV23" t="s">
        <v>191</v>
      </c>
      <c r="EY23" s="134">
        <v>1958.806</v>
      </c>
      <c r="FA23" s="135">
        <v>6.9060396287544261</v>
      </c>
      <c r="FC23" s="135">
        <v>4.5936672854148295</v>
      </c>
    </row>
    <row r="24" spans="1:159" ht="17">
      <c r="A24" t="s">
        <v>160</v>
      </c>
      <c r="B24" t="s">
        <v>161</v>
      </c>
      <c r="C24" s="2" t="s">
        <v>395</v>
      </c>
      <c r="D24" s="136"/>
      <c r="E24">
        <v>668</v>
      </c>
      <c r="F24" t="s">
        <v>162</v>
      </c>
      <c r="G24" t="s">
        <v>163</v>
      </c>
      <c r="H24">
        <v>7</v>
      </c>
      <c r="I24">
        <v>30</v>
      </c>
      <c r="J24">
        <v>32</v>
      </c>
      <c r="K24" s="126">
        <v>2153.0000000000005</v>
      </c>
      <c r="N24" t="s">
        <v>166</v>
      </c>
      <c r="O24">
        <v>4.7705000000000002</v>
      </c>
      <c r="P24">
        <v>-20.927</v>
      </c>
      <c r="S24">
        <v>-2693.5</v>
      </c>
      <c r="U24" t="s">
        <v>167</v>
      </c>
      <c r="W24" s="129">
        <v>1451025.3159999999</v>
      </c>
      <c r="X24" s="4" t="s">
        <v>175</v>
      </c>
      <c r="Y24">
        <v>6000</v>
      </c>
      <c r="AA24" t="s">
        <v>168</v>
      </c>
      <c r="AI24" t="s">
        <v>169</v>
      </c>
      <c r="AJ24" t="s">
        <v>176</v>
      </c>
      <c r="AK24">
        <v>45</v>
      </c>
      <c r="AL24">
        <v>2.6829999999999998</v>
      </c>
      <c r="AM24" t="s">
        <v>177</v>
      </c>
      <c r="AO24" t="s">
        <v>170</v>
      </c>
      <c r="AQ24" s="128">
        <v>21.136085168121635</v>
      </c>
      <c r="AR24" t="s">
        <v>223</v>
      </c>
      <c r="AS24" s="128">
        <v>0.53339753352648167</v>
      </c>
      <c r="AT24">
        <v>0.73</v>
      </c>
      <c r="AU24" t="s">
        <v>175</v>
      </c>
      <c r="AV24" s="4">
        <v>0.08</v>
      </c>
      <c r="AW24">
        <v>6.42</v>
      </c>
      <c r="AX24" t="s">
        <v>175</v>
      </c>
      <c r="AY24">
        <v>1.64</v>
      </c>
      <c r="AZ24" t="s">
        <v>179</v>
      </c>
      <c r="BB24" s="130">
        <v>20.157612416299784</v>
      </c>
      <c r="BC24" t="s">
        <v>175</v>
      </c>
      <c r="BD24" s="130">
        <v>0.53474686704225871</v>
      </c>
      <c r="BE24" t="s">
        <v>180</v>
      </c>
      <c r="BG24">
        <v>50</v>
      </c>
      <c r="BH24" t="s">
        <v>175</v>
      </c>
      <c r="BI24">
        <v>50</v>
      </c>
      <c r="BJ24" s="128">
        <v>26.572304598927737</v>
      </c>
      <c r="BK24" t="s">
        <v>175</v>
      </c>
      <c r="BL24">
        <v>2.4</v>
      </c>
      <c r="BM24" s="131">
        <v>3.4299930000000001</v>
      </c>
      <c r="BN24" t="s">
        <v>392</v>
      </c>
      <c r="BO24" t="s">
        <v>181</v>
      </c>
      <c r="BP24" s="130">
        <f t="shared" si="0"/>
        <v>7.5459845999999997E-2</v>
      </c>
      <c r="BQ24" t="s">
        <v>376</v>
      </c>
      <c r="BR24" t="s">
        <v>182</v>
      </c>
      <c r="BS24" s="127">
        <v>4.1139275</v>
      </c>
      <c r="CD24" s="130">
        <v>36.102585999999995</v>
      </c>
      <c r="CE24" t="s">
        <v>175</v>
      </c>
      <c r="CF24">
        <v>2</v>
      </c>
      <c r="CG24" t="s">
        <v>184</v>
      </c>
      <c r="DF24">
        <v>39.61</v>
      </c>
      <c r="DG24" t="s">
        <v>185</v>
      </c>
      <c r="DH24" s="130">
        <f t="shared" si="1"/>
        <v>0.1451025316</v>
      </c>
      <c r="DJ24" t="s">
        <v>187</v>
      </c>
      <c r="DK24" t="s">
        <v>186</v>
      </c>
      <c r="DL24">
        <v>1.0271999999999999</v>
      </c>
      <c r="DQ24" t="s">
        <v>171</v>
      </c>
      <c r="DS24" t="s">
        <v>188</v>
      </c>
      <c r="DT24" t="s">
        <v>188</v>
      </c>
      <c r="DU24" t="s">
        <v>189</v>
      </c>
      <c r="DX24" t="s">
        <v>172</v>
      </c>
      <c r="DY24" t="s">
        <v>173</v>
      </c>
      <c r="DZ24" t="s">
        <v>165</v>
      </c>
      <c r="EA24" s="132">
        <v>2391.8916933199998</v>
      </c>
      <c r="EC24" t="s">
        <v>175</v>
      </c>
      <c r="ED24">
        <v>100</v>
      </c>
      <c r="EK24" s="130">
        <v>8.2006666546590985</v>
      </c>
      <c r="EL24" t="s">
        <v>174</v>
      </c>
      <c r="EM24" s="130">
        <v>6.4232097824903953E-2</v>
      </c>
      <c r="EN24" s="130">
        <v>6.4232097824903953E-2</v>
      </c>
      <c r="EO24" s="133">
        <v>256.45299999999997</v>
      </c>
      <c r="EP24">
        <v>0</v>
      </c>
      <c r="EQ24" t="s">
        <v>226</v>
      </c>
      <c r="ER24" s="133">
        <v>256.45299999999997</v>
      </c>
      <c r="ES24" s="132">
        <v>49.54604395408375</v>
      </c>
      <c r="ET24" s="132">
        <v>49.54604395408375</v>
      </c>
      <c r="EU24" t="s">
        <v>190</v>
      </c>
      <c r="EV24" t="s">
        <v>191</v>
      </c>
      <c r="EY24" s="134">
        <v>1948.1110000000001</v>
      </c>
      <c r="FA24" s="135">
        <v>7.2618692707001333</v>
      </c>
      <c r="FC24" s="135">
        <v>4.8204696275453953</v>
      </c>
    </row>
    <row r="25" spans="1:159" ht="17">
      <c r="A25" t="s">
        <v>160</v>
      </c>
      <c r="B25" t="s">
        <v>161</v>
      </c>
      <c r="C25" s="2" t="s">
        <v>395</v>
      </c>
      <c r="D25" s="136"/>
      <c r="E25">
        <v>668</v>
      </c>
      <c r="F25" t="s">
        <v>162</v>
      </c>
      <c r="G25" t="s">
        <v>163</v>
      </c>
      <c r="H25">
        <v>7</v>
      </c>
      <c r="I25">
        <v>37</v>
      </c>
      <c r="J25">
        <v>39</v>
      </c>
      <c r="K25" s="126">
        <v>2160.0000000000005</v>
      </c>
      <c r="N25" t="s">
        <v>166</v>
      </c>
      <c r="O25">
        <v>4.7705000000000002</v>
      </c>
      <c r="P25">
        <v>-20.927</v>
      </c>
      <c r="S25">
        <v>-2693.5</v>
      </c>
      <c r="U25" t="s">
        <v>167</v>
      </c>
      <c r="W25" s="129">
        <v>1455522.152</v>
      </c>
      <c r="X25" s="4" t="s">
        <v>175</v>
      </c>
      <c r="Y25">
        <v>6000</v>
      </c>
      <c r="AA25" t="s">
        <v>168</v>
      </c>
      <c r="AI25" t="s">
        <v>169</v>
      </c>
      <c r="AJ25" t="s">
        <v>176</v>
      </c>
      <c r="AK25">
        <v>22</v>
      </c>
      <c r="AL25">
        <v>2</v>
      </c>
      <c r="AM25" t="s">
        <v>177</v>
      </c>
      <c r="AO25" t="s">
        <v>170</v>
      </c>
      <c r="AQ25" s="128">
        <v>21.424764164672371</v>
      </c>
      <c r="AR25" t="s">
        <v>223</v>
      </c>
      <c r="AS25" s="128">
        <v>0.28382425453572974</v>
      </c>
      <c r="AT25">
        <v>0.73</v>
      </c>
      <c r="AU25" t="s">
        <v>175</v>
      </c>
      <c r="AV25" s="4">
        <v>0.08</v>
      </c>
      <c r="AW25">
        <v>6.42</v>
      </c>
      <c r="AX25" t="s">
        <v>175</v>
      </c>
      <c r="AY25">
        <v>1.64</v>
      </c>
      <c r="AZ25" t="s">
        <v>179</v>
      </c>
      <c r="BB25" s="130">
        <v>20.552922808168812</v>
      </c>
      <c r="BC25" t="s">
        <v>175</v>
      </c>
      <c r="BD25" s="130">
        <v>0.28388491044498476</v>
      </c>
      <c r="BE25" t="s">
        <v>180</v>
      </c>
      <c r="BG25">
        <v>50</v>
      </c>
      <c r="BH25" t="s">
        <v>175</v>
      </c>
      <c r="BI25">
        <v>50</v>
      </c>
      <c r="BJ25" s="128">
        <v>26.52798592972422</v>
      </c>
      <c r="BK25" t="s">
        <v>175</v>
      </c>
      <c r="BL25">
        <v>2.4</v>
      </c>
      <c r="BM25" s="131">
        <v>3.4143354000000001</v>
      </c>
      <c r="BN25" t="s">
        <v>392</v>
      </c>
      <c r="BO25" t="s">
        <v>181</v>
      </c>
      <c r="BP25" s="130">
        <f t="shared" si="0"/>
        <v>7.5115378799999993E-2</v>
      </c>
      <c r="BQ25" t="s">
        <v>375</v>
      </c>
      <c r="BR25" t="s">
        <v>182</v>
      </c>
      <c r="BS25" s="127">
        <v>4.1080449999999997</v>
      </c>
      <c r="CD25" s="130">
        <v>36.487602210526312</v>
      </c>
      <c r="CE25" t="s">
        <v>175</v>
      </c>
      <c r="CF25">
        <v>2</v>
      </c>
      <c r="CG25" t="s">
        <v>184</v>
      </c>
      <c r="DF25">
        <v>39.61</v>
      </c>
      <c r="DG25" t="s">
        <v>185</v>
      </c>
      <c r="DH25" s="130">
        <f t="shared" si="1"/>
        <v>0.1455522152</v>
      </c>
      <c r="DJ25" t="s">
        <v>187</v>
      </c>
      <c r="DK25" t="s">
        <v>186</v>
      </c>
      <c r="DL25">
        <v>1.0271999999999999</v>
      </c>
      <c r="DQ25" t="s">
        <v>171</v>
      </c>
      <c r="DS25" t="s">
        <v>188</v>
      </c>
      <c r="DT25" t="s">
        <v>188</v>
      </c>
      <c r="DU25" t="s">
        <v>189</v>
      </c>
      <c r="DX25" t="s">
        <v>172</v>
      </c>
      <c r="DY25" t="s">
        <v>173</v>
      </c>
      <c r="DZ25" t="s">
        <v>165</v>
      </c>
      <c r="EA25" s="132">
        <v>2417.1564570547371</v>
      </c>
      <c r="EC25" t="s">
        <v>175</v>
      </c>
      <c r="ED25">
        <v>100</v>
      </c>
      <c r="EK25" s="130">
        <v>8.2287502586889207</v>
      </c>
      <c r="EL25" t="s">
        <v>174</v>
      </c>
      <c r="EM25" s="130">
        <v>4.2784603604089172E-2</v>
      </c>
      <c r="EN25" s="130">
        <v>4.2784603604089172E-2</v>
      </c>
      <c r="EO25" s="133">
        <v>237.09899999999999</v>
      </c>
      <c r="EP25">
        <v>0</v>
      </c>
      <c r="EQ25" t="s">
        <v>226</v>
      </c>
      <c r="ER25" s="133">
        <v>237.09899999999999</v>
      </c>
      <c r="ES25" s="132">
        <v>29.908556827436517</v>
      </c>
      <c r="ET25" s="132">
        <v>29.908556827436517</v>
      </c>
      <c r="EU25" t="s">
        <v>190</v>
      </c>
      <c r="EV25" t="s">
        <v>191</v>
      </c>
      <c r="EY25" s="134">
        <v>1945.415</v>
      </c>
      <c r="FA25" s="135">
        <v>7.6772110168412739</v>
      </c>
      <c r="FC25" s="135">
        <v>5.0980337798989082</v>
      </c>
    </row>
    <row r="26" spans="1:159" ht="17">
      <c r="A26" t="s">
        <v>160</v>
      </c>
      <c r="B26" t="s">
        <v>161</v>
      </c>
      <c r="C26" s="2" t="s">
        <v>395</v>
      </c>
      <c r="D26" s="136"/>
      <c r="E26">
        <v>668</v>
      </c>
      <c r="F26" t="s">
        <v>162</v>
      </c>
      <c r="G26" t="s">
        <v>163</v>
      </c>
      <c r="H26">
        <v>7</v>
      </c>
      <c r="I26">
        <v>42</v>
      </c>
      <c r="J26">
        <v>45</v>
      </c>
      <c r="K26" s="126">
        <v>2166.0000000000005</v>
      </c>
      <c r="N26" t="s">
        <v>166</v>
      </c>
      <c r="O26">
        <v>4.7705000000000002</v>
      </c>
      <c r="P26">
        <v>-20.927</v>
      </c>
      <c r="S26">
        <v>-2693.5</v>
      </c>
      <c r="U26" t="s">
        <v>167</v>
      </c>
      <c r="W26" s="129">
        <v>1459376.5820000002</v>
      </c>
      <c r="X26" s="4" t="s">
        <v>175</v>
      </c>
      <c r="Y26">
        <v>6000</v>
      </c>
      <c r="AA26" t="s">
        <v>168</v>
      </c>
      <c r="AI26" t="s">
        <v>169</v>
      </c>
      <c r="AJ26" t="s">
        <v>176</v>
      </c>
      <c r="AK26">
        <v>30</v>
      </c>
      <c r="AL26">
        <v>2.036</v>
      </c>
      <c r="AM26" t="s">
        <v>177</v>
      </c>
      <c r="AO26" t="s">
        <v>170</v>
      </c>
      <c r="AQ26" s="128">
        <v>21.0610272549415</v>
      </c>
      <c r="AR26" t="s">
        <v>223</v>
      </c>
      <c r="AS26" s="128">
        <v>0.25386013072203789</v>
      </c>
      <c r="AT26">
        <v>0.73</v>
      </c>
      <c r="AU26" t="s">
        <v>175</v>
      </c>
      <c r="AV26" s="4">
        <v>0.08</v>
      </c>
      <c r="AW26">
        <v>6.42</v>
      </c>
      <c r="AX26" t="s">
        <v>175</v>
      </c>
      <c r="AY26">
        <v>1.64</v>
      </c>
      <c r="AZ26" t="s">
        <v>179</v>
      </c>
      <c r="BB26" s="130">
        <v>20.05482983278441</v>
      </c>
      <c r="BC26" t="s">
        <v>175</v>
      </c>
      <c r="BD26" s="130">
        <v>0.25861450092305233</v>
      </c>
      <c r="BE26" t="s">
        <v>180</v>
      </c>
      <c r="BG26">
        <v>50</v>
      </c>
      <c r="BH26" t="s">
        <v>175</v>
      </c>
      <c r="BI26">
        <v>50</v>
      </c>
      <c r="BJ26" s="128">
        <v>25.854681616768133</v>
      </c>
      <c r="BK26" t="s">
        <v>175</v>
      </c>
      <c r="BL26">
        <v>2.4</v>
      </c>
      <c r="BM26" s="131">
        <v>3.2117652000000003</v>
      </c>
      <c r="BN26" t="s">
        <v>392</v>
      </c>
      <c r="BO26" t="s">
        <v>181</v>
      </c>
      <c r="BP26" s="130">
        <f t="shared" si="0"/>
        <v>7.0658834400000009E-2</v>
      </c>
      <c r="BQ26" t="s">
        <v>374</v>
      </c>
      <c r="BR26" t="s">
        <v>182</v>
      </c>
      <c r="BS26" s="127">
        <v>4.1023899999999998</v>
      </c>
      <c r="CD26" s="130">
        <v>36.491585894736836</v>
      </c>
      <c r="CE26" t="s">
        <v>175</v>
      </c>
      <c r="CF26">
        <v>2</v>
      </c>
      <c r="CG26" t="s">
        <v>184</v>
      </c>
      <c r="DF26">
        <v>39.61</v>
      </c>
      <c r="DG26" t="s">
        <v>185</v>
      </c>
      <c r="DH26" s="130">
        <f t="shared" si="1"/>
        <v>0.14593765820000004</v>
      </c>
      <c r="DJ26" t="s">
        <v>187</v>
      </c>
      <c r="DK26" t="s">
        <v>186</v>
      </c>
      <c r="DL26">
        <v>1.0271999999999999</v>
      </c>
      <c r="DQ26" t="s">
        <v>171</v>
      </c>
      <c r="DS26" t="s">
        <v>188</v>
      </c>
      <c r="DT26" t="s">
        <v>188</v>
      </c>
      <c r="DU26" t="s">
        <v>189</v>
      </c>
      <c r="DX26" t="s">
        <v>172</v>
      </c>
      <c r="DY26" t="s">
        <v>173</v>
      </c>
      <c r="DZ26" t="s">
        <v>165</v>
      </c>
      <c r="EA26" s="132">
        <v>2417.4178664126316</v>
      </c>
      <c r="EC26" t="s">
        <v>175</v>
      </c>
      <c r="ED26">
        <v>100</v>
      </c>
      <c r="EK26" s="130">
        <v>8.1990065964708041</v>
      </c>
      <c r="EL26" t="s">
        <v>174</v>
      </c>
      <c r="EM26" s="130">
        <v>4.1837669167335285E-2</v>
      </c>
      <c r="EN26" s="130">
        <v>4.1837669167335285E-2</v>
      </c>
      <c r="EO26" s="133">
        <v>260.68299999999999</v>
      </c>
      <c r="EP26">
        <v>0</v>
      </c>
      <c r="EQ26" t="s">
        <v>226</v>
      </c>
      <c r="ER26" s="133">
        <v>260.68299999999999</v>
      </c>
      <c r="ES26" s="132">
        <v>31.90868381804551</v>
      </c>
      <c r="ET26" s="132">
        <v>31.90868381804551</v>
      </c>
      <c r="EU26" t="s">
        <v>190</v>
      </c>
      <c r="EV26" t="s">
        <v>191</v>
      </c>
      <c r="EY26" s="134">
        <v>1976.0060000000001</v>
      </c>
      <c r="FA26" s="135">
        <v>7.2002752886486032</v>
      </c>
      <c r="FC26" s="135">
        <v>4.7711003078702161</v>
      </c>
    </row>
    <row r="27" spans="1:159" ht="17">
      <c r="A27" t="s">
        <v>160</v>
      </c>
      <c r="B27" t="s">
        <v>161</v>
      </c>
      <c r="C27" s="2" t="s">
        <v>395</v>
      </c>
      <c r="D27" s="136"/>
      <c r="E27">
        <v>668</v>
      </c>
      <c r="F27" t="s">
        <v>162</v>
      </c>
      <c r="G27" t="s">
        <v>164</v>
      </c>
      <c r="H27">
        <v>1</v>
      </c>
      <c r="I27">
        <v>3</v>
      </c>
      <c r="J27">
        <v>5</v>
      </c>
      <c r="K27" s="126">
        <v>2174</v>
      </c>
      <c r="N27" t="s">
        <v>166</v>
      </c>
      <c r="O27">
        <v>4.7705000000000002</v>
      </c>
      <c r="P27">
        <v>-20.927</v>
      </c>
      <c r="S27">
        <v>-2693.5</v>
      </c>
      <c r="U27" t="s">
        <v>167</v>
      </c>
      <c r="W27" s="129">
        <v>1464515.8229999999</v>
      </c>
      <c r="X27" s="4" t="s">
        <v>175</v>
      </c>
      <c r="Y27">
        <v>6000</v>
      </c>
      <c r="AA27" t="s">
        <v>168</v>
      </c>
      <c r="AI27" t="s">
        <v>169</v>
      </c>
      <c r="AJ27" t="s">
        <v>176</v>
      </c>
      <c r="AK27">
        <v>31</v>
      </c>
      <c r="AL27">
        <v>2.5409999999999999</v>
      </c>
      <c r="AM27" t="s">
        <v>177</v>
      </c>
      <c r="AO27" t="s">
        <v>170</v>
      </c>
      <c r="AQ27" s="128">
        <v>21.260064385082732</v>
      </c>
      <c r="AR27" t="s">
        <v>223</v>
      </c>
      <c r="AS27" s="128">
        <v>0.231741533412784</v>
      </c>
      <c r="AT27">
        <v>0.73</v>
      </c>
      <c r="AU27" t="s">
        <v>175</v>
      </c>
      <c r="AV27" s="4">
        <v>0.08</v>
      </c>
      <c r="AW27">
        <v>6.42</v>
      </c>
      <c r="AX27" t="s">
        <v>175</v>
      </c>
      <c r="AY27">
        <v>1.64</v>
      </c>
      <c r="AZ27" t="s">
        <v>179</v>
      </c>
      <c r="BB27" s="130">
        <v>20.327386710329147</v>
      </c>
      <c r="BC27" t="s">
        <v>175</v>
      </c>
      <c r="BD27" s="130">
        <v>0.23253055547186238</v>
      </c>
      <c r="BE27" t="s">
        <v>180</v>
      </c>
      <c r="BG27">
        <v>50</v>
      </c>
      <c r="BH27" t="s">
        <v>175</v>
      </c>
      <c r="BI27">
        <v>50</v>
      </c>
      <c r="BJ27" s="128">
        <v>26.656664323493999</v>
      </c>
      <c r="BK27" t="s">
        <v>175</v>
      </c>
      <c r="BL27">
        <v>2.4</v>
      </c>
      <c r="BM27" s="131">
        <v>3.4495650000000002</v>
      </c>
      <c r="BN27" t="s">
        <v>392</v>
      </c>
      <c r="BO27" t="s">
        <v>181</v>
      </c>
      <c r="BP27" s="130">
        <f t="shared" si="0"/>
        <v>7.5890429999999995E-2</v>
      </c>
      <c r="BQ27" t="s">
        <v>373</v>
      </c>
      <c r="BR27" t="s">
        <v>182</v>
      </c>
      <c r="BS27" s="127">
        <v>4.0948824999999998</v>
      </c>
      <c r="CD27" s="130">
        <v>36.291678210526314</v>
      </c>
      <c r="CE27" t="s">
        <v>175</v>
      </c>
      <c r="CF27">
        <v>2</v>
      </c>
      <c r="CG27" t="s">
        <v>184</v>
      </c>
      <c r="DF27">
        <v>39.61</v>
      </c>
      <c r="DG27" t="s">
        <v>185</v>
      </c>
      <c r="DH27" s="130">
        <f t="shared" si="1"/>
        <v>0.14645158229999999</v>
      </c>
      <c r="DJ27" t="s">
        <v>187</v>
      </c>
      <c r="DK27" t="s">
        <v>186</v>
      </c>
      <c r="DL27">
        <v>1.0271999999999999</v>
      </c>
      <c r="DQ27" t="s">
        <v>171</v>
      </c>
      <c r="DS27" t="s">
        <v>188</v>
      </c>
      <c r="DT27" t="s">
        <v>188</v>
      </c>
      <c r="DU27" t="s">
        <v>189</v>
      </c>
      <c r="DX27" t="s">
        <v>172</v>
      </c>
      <c r="DY27" t="s">
        <v>173</v>
      </c>
      <c r="DZ27" t="s">
        <v>165</v>
      </c>
      <c r="EA27" s="132">
        <v>2404.299924174737</v>
      </c>
      <c r="EC27" t="s">
        <v>175</v>
      </c>
      <c r="ED27">
        <v>100</v>
      </c>
      <c r="EK27" s="130">
        <v>8.2114989964437015</v>
      </c>
      <c r="EL27" t="s">
        <v>174</v>
      </c>
      <c r="EM27" s="130">
        <v>3.9742786412123615E-2</v>
      </c>
      <c r="EN27" s="130">
        <v>3.9742786412123615E-2</v>
      </c>
      <c r="EO27" s="133">
        <v>248.87299999999999</v>
      </c>
      <c r="EP27">
        <v>0</v>
      </c>
      <c r="EQ27" t="s">
        <v>226</v>
      </c>
      <c r="ER27" s="133">
        <v>248.87299999999999</v>
      </c>
      <c r="ES27" s="132">
        <v>28.890658196032849</v>
      </c>
      <c r="ET27" s="132">
        <v>28.890658196032849</v>
      </c>
      <c r="EU27" t="s">
        <v>190</v>
      </c>
      <c r="EV27" t="s">
        <v>191</v>
      </c>
      <c r="EY27" s="134">
        <v>1947.896</v>
      </c>
      <c r="FA27" s="135">
        <v>7.4515149216696965</v>
      </c>
      <c r="FC27" s="135">
        <v>4.9489889296795146</v>
      </c>
    </row>
    <row r="28" spans="1:159" ht="17">
      <c r="A28" t="s">
        <v>160</v>
      </c>
      <c r="B28" t="s">
        <v>161</v>
      </c>
      <c r="C28" s="2" t="s">
        <v>395</v>
      </c>
      <c r="D28" s="136"/>
      <c r="E28">
        <v>668</v>
      </c>
      <c r="F28" t="s">
        <v>162</v>
      </c>
      <c r="G28" t="s">
        <v>164</v>
      </c>
      <c r="H28">
        <v>1</v>
      </c>
      <c r="I28">
        <v>17</v>
      </c>
      <c r="J28">
        <v>19</v>
      </c>
      <c r="K28" s="126">
        <v>2188.0000000000005</v>
      </c>
      <c r="N28" t="s">
        <v>166</v>
      </c>
      <c r="O28">
        <v>4.7705000000000002</v>
      </c>
      <c r="P28">
        <v>-20.927</v>
      </c>
      <c r="S28">
        <v>-2693.5</v>
      </c>
      <c r="U28" t="s">
        <v>167</v>
      </c>
      <c r="W28" s="129">
        <v>1473509.4939999999</v>
      </c>
      <c r="X28" s="4" t="s">
        <v>175</v>
      </c>
      <c r="Y28">
        <v>6000</v>
      </c>
      <c r="AA28" t="s">
        <v>168</v>
      </c>
      <c r="AI28" t="s">
        <v>169</v>
      </c>
      <c r="AJ28" t="s">
        <v>176</v>
      </c>
      <c r="AK28">
        <v>66</v>
      </c>
      <c r="AL28">
        <v>4.7919999999999998</v>
      </c>
      <c r="AM28" t="s">
        <v>177</v>
      </c>
      <c r="AO28" t="s">
        <v>170</v>
      </c>
      <c r="AQ28" s="128">
        <v>20.803325366185373</v>
      </c>
      <c r="AR28" t="s">
        <v>223</v>
      </c>
      <c r="AS28" s="128">
        <v>0.20069405504743121</v>
      </c>
      <c r="AT28">
        <v>0.73</v>
      </c>
      <c r="AU28" t="s">
        <v>175</v>
      </c>
      <c r="AV28" s="4">
        <v>0.08</v>
      </c>
      <c r="AW28">
        <v>6.42</v>
      </c>
      <c r="AX28" t="s">
        <v>175</v>
      </c>
      <c r="AY28">
        <v>1.64</v>
      </c>
      <c r="AZ28" t="s">
        <v>179</v>
      </c>
      <c r="BB28" s="130">
        <v>19.701938781316215</v>
      </c>
      <c r="BC28" t="s">
        <v>175</v>
      </c>
      <c r="BD28" s="130">
        <v>0.21933657900947312</v>
      </c>
      <c r="BE28" t="s">
        <v>180</v>
      </c>
      <c r="BG28">
        <v>50</v>
      </c>
      <c r="BH28" t="s">
        <v>175</v>
      </c>
      <c r="BI28">
        <v>50</v>
      </c>
      <c r="BJ28" s="128">
        <v>26.034341810826678</v>
      </c>
      <c r="BK28" t="s">
        <v>175</v>
      </c>
      <c r="BL28">
        <v>2.4</v>
      </c>
      <c r="BM28" s="131">
        <v>3.2587380000000001</v>
      </c>
      <c r="BN28" t="s">
        <v>392</v>
      </c>
      <c r="BO28" t="s">
        <v>181</v>
      </c>
      <c r="BP28" s="130">
        <f t="shared" si="0"/>
        <v>7.1692235999999993E-2</v>
      </c>
      <c r="BQ28" t="s">
        <v>372</v>
      </c>
      <c r="BR28" t="s">
        <v>182</v>
      </c>
      <c r="BS28" s="127">
        <v>4.0859125000000001</v>
      </c>
      <c r="CD28" s="130">
        <v>35.87677978947368</v>
      </c>
      <c r="CE28" t="s">
        <v>175</v>
      </c>
      <c r="CF28">
        <v>2</v>
      </c>
      <c r="CG28" t="s">
        <v>184</v>
      </c>
      <c r="DF28">
        <v>39.61</v>
      </c>
      <c r="DG28" t="s">
        <v>185</v>
      </c>
      <c r="DH28" s="130">
        <f t="shared" si="1"/>
        <v>0.14735094940000001</v>
      </c>
      <c r="DJ28" t="s">
        <v>187</v>
      </c>
      <c r="DK28" t="s">
        <v>186</v>
      </c>
      <c r="DL28">
        <v>1.0271999999999999</v>
      </c>
      <c r="DQ28" t="s">
        <v>171</v>
      </c>
      <c r="DS28" t="s">
        <v>188</v>
      </c>
      <c r="DT28" t="s">
        <v>188</v>
      </c>
      <c r="DU28" t="s">
        <v>189</v>
      </c>
      <c r="DX28" t="s">
        <v>172</v>
      </c>
      <c r="DY28" t="s">
        <v>173</v>
      </c>
      <c r="DZ28" t="s">
        <v>165</v>
      </c>
      <c r="EA28" s="132">
        <v>2377.0742897852633</v>
      </c>
      <c r="EC28" t="s">
        <v>175</v>
      </c>
      <c r="ED28">
        <v>100</v>
      </c>
      <c r="EK28" s="130">
        <v>8.1728500268932454</v>
      </c>
      <c r="EL28" t="s">
        <v>174</v>
      </c>
      <c r="EM28" s="130">
        <v>3.9792218617687808E-2</v>
      </c>
      <c r="EN28" s="130">
        <v>3.9792218617687808E-2</v>
      </c>
      <c r="EO28" s="133">
        <v>278.52100000000002</v>
      </c>
      <c r="EP28">
        <v>0</v>
      </c>
      <c r="EQ28" t="s">
        <v>226</v>
      </c>
      <c r="ER28" s="133">
        <v>278.52100000000002</v>
      </c>
      <c r="ES28" s="132">
        <v>32.215934038919293</v>
      </c>
      <c r="ET28" s="132">
        <v>32.215934038919293</v>
      </c>
      <c r="EU28" t="s">
        <v>190</v>
      </c>
      <c r="EV28" t="s">
        <v>191</v>
      </c>
      <c r="EY28" s="134">
        <v>1963.5070000000001</v>
      </c>
      <c r="FA28" s="135">
        <v>6.7931646229773257</v>
      </c>
      <c r="FC28" s="135">
        <v>4.5003427726569276</v>
      </c>
    </row>
    <row r="29" spans="1:159" ht="17">
      <c r="A29" t="s">
        <v>160</v>
      </c>
      <c r="B29" t="s">
        <v>161</v>
      </c>
      <c r="C29" s="2" t="s">
        <v>395</v>
      </c>
      <c r="D29" s="136"/>
      <c r="E29">
        <v>668</v>
      </c>
      <c r="F29" t="s">
        <v>162</v>
      </c>
      <c r="G29" t="s">
        <v>164</v>
      </c>
      <c r="H29">
        <v>1</v>
      </c>
      <c r="I29">
        <v>24</v>
      </c>
      <c r="J29">
        <v>26</v>
      </c>
      <c r="K29" s="126">
        <v>2195.0000000000005</v>
      </c>
      <c r="N29" t="s">
        <v>166</v>
      </c>
      <c r="O29">
        <v>4.7705000000000002</v>
      </c>
      <c r="P29">
        <v>-20.927</v>
      </c>
      <c r="S29">
        <v>-2693.5</v>
      </c>
      <c r="U29" t="s">
        <v>167</v>
      </c>
      <c r="W29" s="129">
        <v>1478006.3290000001</v>
      </c>
      <c r="X29" s="4" t="s">
        <v>175</v>
      </c>
      <c r="Y29">
        <v>6000</v>
      </c>
      <c r="AA29" t="s">
        <v>168</v>
      </c>
      <c r="AI29" t="s">
        <v>169</v>
      </c>
      <c r="AJ29" t="s">
        <v>176</v>
      </c>
      <c r="AK29">
        <v>40</v>
      </c>
      <c r="AL29">
        <v>3.548</v>
      </c>
      <c r="AM29" t="s">
        <v>177</v>
      </c>
      <c r="AO29" t="s">
        <v>170</v>
      </c>
      <c r="AQ29" s="128">
        <v>20.892872355852035</v>
      </c>
      <c r="AR29" t="s">
        <v>223</v>
      </c>
      <c r="AS29" s="128">
        <v>0.21455096958566772</v>
      </c>
      <c r="AT29">
        <v>0.73</v>
      </c>
      <c r="AU29" t="s">
        <v>175</v>
      </c>
      <c r="AV29" s="4">
        <v>0.08</v>
      </c>
      <c r="AW29">
        <v>6.42</v>
      </c>
      <c r="AX29" t="s">
        <v>175</v>
      </c>
      <c r="AY29">
        <v>1.64</v>
      </c>
      <c r="AZ29" t="s">
        <v>179</v>
      </c>
      <c r="BB29" s="130">
        <v>19.824562373606547</v>
      </c>
      <c r="BC29" t="s">
        <v>175</v>
      </c>
      <c r="BD29" s="130">
        <v>0.22724677528659429</v>
      </c>
      <c r="BE29" t="s">
        <v>180</v>
      </c>
      <c r="BG29">
        <v>50</v>
      </c>
      <c r="BH29" t="s">
        <v>175</v>
      </c>
      <c r="BI29">
        <v>50</v>
      </c>
      <c r="BJ29" s="128">
        <v>26.125607311335369</v>
      </c>
      <c r="BK29" t="s">
        <v>175</v>
      </c>
      <c r="BL29">
        <v>2.4</v>
      </c>
      <c r="BM29" s="131">
        <v>3.2832029999999999</v>
      </c>
      <c r="BN29" t="s">
        <v>392</v>
      </c>
      <c r="BO29" t="s">
        <v>181</v>
      </c>
      <c r="BP29" s="130">
        <f t="shared" si="0"/>
        <v>7.2230465999999993E-2</v>
      </c>
      <c r="BQ29" t="s">
        <v>371</v>
      </c>
      <c r="BR29" t="s">
        <v>182</v>
      </c>
      <c r="BS29" s="127">
        <v>4.0785999999999998</v>
      </c>
      <c r="CD29" s="130">
        <v>35.934556947368421</v>
      </c>
      <c r="CE29" t="s">
        <v>175</v>
      </c>
      <c r="CF29">
        <v>2</v>
      </c>
      <c r="CG29" t="s">
        <v>184</v>
      </c>
      <c r="DF29">
        <v>39.61</v>
      </c>
      <c r="DG29" t="s">
        <v>185</v>
      </c>
      <c r="DH29" s="130">
        <f t="shared" si="1"/>
        <v>0.14780063290000003</v>
      </c>
      <c r="DJ29" t="s">
        <v>187</v>
      </c>
      <c r="DK29" t="s">
        <v>186</v>
      </c>
      <c r="DL29">
        <v>1.0271999999999999</v>
      </c>
      <c r="DQ29" t="s">
        <v>171</v>
      </c>
      <c r="DS29" t="s">
        <v>188</v>
      </c>
      <c r="DT29" t="s">
        <v>188</v>
      </c>
      <c r="DU29" t="s">
        <v>189</v>
      </c>
      <c r="DX29" t="s">
        <v>172</v>
      </c>
      <c r="DY29" t="s">
        <v>173</v>
      </c>
      <c r="DZ29" t="s">
        <v>165</v>
      </c>
      <c r="EA29" s="132">
        <v>2380.865626886316</v>
      </c>
      <c r="EC29" t="s">
        <v>175</v>
      </c>
      <c r="ED29">
        <v>100</v>
      </c>
      <c r="EK29" s="130">
        <v>8.1810920715809825</v>
      </c>
      <c r="EL29" t="s">
        <v>174</v>
      </c>
      <c r="EM29" s="130">
        <v>4.013287172684938E-2</v>
      </c>
      <c r="EN29" s="130">
        <v>4.013287172684938E-2</v>
      </c>
      <c r="EO29" s="133">
        <v>271.89100000000002</v>
      </c>
      <c r="EP29">
        <v>0</v>
      </c>
      <c r="EQ29" t="s">
        <v>226</v>
      </c>
      <c r="ER29" s="133">
        <v>271.89100000000002</v>
      </c>
      <c r="ES29" s="132">
        <v>31.769727890713831</v>
      </c>
      <c r="ET29" s="132">
        <v>31.769727890713831</v>
      </c>
      <c r="EU29" t="s">
        <v>190</v>
      </c>
      <c r="EV29" t="s">
        <v>191</v>
      </c>
      <c r="EY29" s="134">
        <v>1959.3530000000001</v>
      </c>
      <c r="FA29" s="135">
        <v>6.9163240136364896</v>
      </c>
      <c r="FC29" s="135">
        <v>4.5836823878821553</v>
      </c>
    </row>
    <row r="30" spans="1:159" ht="17">
      <c r="A30" t="s">
        <v>160</v>
      </c>
      <c r="B30" t="s">
        <v>161</v>
      </c>
      <c r="C30" s="2" t="s">
        <v>395</v>
      </c>
      <c r="D30" s="136"/>
      <c r="E30">
        <v>668</v>
      </c>
      <c r="F30" t="s">
        <v>162</v>
      </c>
      <c r="G30" t="s">
        <v>164</v>
      </c>
      <c r="H30">
        <v>1</v>
      </c>
      <c r="I30">
        <v>31</v>
      </c>
      <c r="J30">
        <v>33</v>
      </c>
      <c r="K30" s="126">
        <v>2202.0000000000005</v>
      </c>
      <c r="N30" t="s">
        <v>166</v>
      </c>
      <c r="O30">
        <v>4.7705000000000002</v>
      </c>
      <c r="P30">
        <v>-20.927</v>
      </c>
      <c r="S30">
        <v>-2693.5</v>
      </c>
      <c r="U30" t="s">
        <v>167</v>
      </c>
      <c r="W30" s="129">
        <v>1482503.165</v>
      </c>
      <c r="X30" s="4" t="s">
        <v>175</v>
      </c>
      <c r="Y30">
        <v>6000</v>
      </c>
      <c r="AA30" t="s">
        <v>168</v>
      </c>
      <c r="AI30" t="s">
        <v>169</v>
      </c>
      <c r="AJ30" t="s">
        <v>176</v>
      </c>
      <c r="AK30">
        <v>45</v>
      </c>
      <c r="AL30">
        <v>3.5489999999999999</v>
      </c>
      <c r="AM30" t="s">
        <v>177</v>
      </c>
      <c r="AO30" t="s">
        <v>170</v>
      </c>
      <c r="AQ30" s="128">
        <v>21.448376428134409</v>
      </c>
      <c r="AR30" t="s">
        <v>223</v>
      </c>
      <c r="AS30" s="128">
        <v>0.20069405504743121</v>
      </c>
      <c r="AT30">
        <v>0.73</v>
      </c>
      <c r="AU30" t="s">
        <v>175</v>
      </c>
      <c r="AV30" s="4">
        <v>0.08</v>
      </c>
      <c r="AW30">
        <v>6.42</v>
      </c>
      <c r="AX30" t="s">
        <v>175</v>
      </c>
      <c r="AY30">
        <v>1.64</v>
      </c>
      <c r="AZ30" t="s">
        <v>179</v>
      </c>
      <c r="BB30" s="130">
        <v>20.585256899784834</v>
      </c>
      <c r="BC30" t="s">
        <v>175</v>
      </c>
      <c r="BD30" s="130">
        <v>0.20091657406605828</v>
      </c>
      <c r="BE30" t="s">
        <v>180</v>
      </c>
      <c r="BG30">
        <v>50</v>
      </c>
      <c r="BH30" t="s">
        <v>175</v>
      </c>
      <c r="BI30">
        <v>50</v>
      </c>
      <c r="BJ30" s="128">
        <v>25.857204163260985</v>
      </c>
      <c r="BK30" t="s">
        <v>175</v>
      </c>
      <c r="BL30">
        <v>2.4</v>
      </c>
      <c r="BM30" s="131">
        <v>3.2029578000000001</v>
      </c>
      <c r="BN30" t="s">
        <v>392</v>
      </c>
      <c r="BO30" t="s">
        <v>181</v>
      </c>
      <c r="BP30" s="130">
        <f t="shared" si="0"/>
        <v>7.0465071599999998E-2</v>
      </c>
      <c r="BQ30" t="s">
        <v>370</v>
      </c>
      <c r="BR30" t="s">
        <v>182</v>
      </c>
      <c r="BS30" s="127">
        <v>4.0727500000000001</v>
      </c>
      <c r="CD30" s="130">
        <v>35.955427789473681</v>
      </c>
      <c r="CE30" t="s">
        <v>175</v>
      </c>
      <c r="CF30">
        <v>2</v>
      </c>
      <c r="CG30" t="s">
        <v>184</v>
      </c>
      <c r="DF30">
        <v>39.61</v>
      </c>
      <c r="DG30" t="s">
        <v>185</v>
      </c>
      <c r="DH30" s="130">
        <f t="shared" si="1"/>
        <v>0.14825031650000001</v>
      </c>
      <c r="DJ30" t="s">
        <v>187</v>
      </c>
      <c r="DK30" t="s">
        <v>186</v>
      </c>
      <c r="DL30">
        <v>1.0271999999999999</v>
      </c>
      <c r="DQ30" t="s">
        <v>171</v>
      </c>
      <c r="DS30" t="s">
        <v>188</v>
      </c>
      <c r="DT30" t="s">
        <v>188</v>
      </c>
      <c r="DU30" t="s">
        <v>189</v>
      </c>
      <c r="DX30" t="s">
        <v>172</v>
      </c>
      <c r="DY30" t="s">
        <v>173</v>
      </c>
      <c r="DZ30" t="s">
        <v>165</v>
      </c>
      <c r="EA30" s="132">
        <v>2382.2351715452633</v>
      </c>
      <c r="EC30" t="s">
        <v>175</v>
      </c>
      <c r="ED30">
        <v>100</v>
      </c>
      <c r="EK30" s="130">
        <v>8.2418081434216308</v>
      </c>
      <c r="EL30" t="s">
        <v>174</v>
      </c>
      <c r="EM30" s="130">
        <v>3.7719719176216311E-2</v>
      </c>
      <c r="EN30" s="130">
        <v>3.7719719176216311E-2</v>
      </c>
      <c r="EO30" s="133">
        <v>226.542</v>
      </c>
      <c r="EP30">
        <v>0</v>
      </c>
      <c r="EQ30" t="s">
        <v>226</v>
      </c>
      <c r="ER30" s="133">
        <v>226.542</v>
      </c>
      <c r="ES30" s="132">
        <v>24.889573042742224</v>
      </c>
      <c r="ET30" s="132">
        <v>24.889573042742224</v>
      </c>
      <c r="EU30" t="s">
        <v>190</v>
      </c>
      <c r="EV30" t="s">
        <v>191</v>
      </c>
      <c r="EY30" s="134">
        <v>1918.4469999999999</v>
      </c>
      <c r="FA30" s="135">
        <v>7.5581982335551343</v>
      </c>
      <c r="FC30" s="135">
        <v>5.0050594605446452</v>
      </c>
    </row>
    <row r="31" spans="1:159" ht="17">
      <c r="A31" t="s">
        <v>160</v>
      </c>
      <c r="B31" t="s">
        <v>161</v>
      </c>
      <c r="C31" s="2" t="s">
        <v>395</v>
      </c>
      <c r="D31" s="136"/>
      <c r="E31">
        <v>668</v>
      </c>
      <c r="F31" t="s">
        <v>162</v>
      </c>
      <c r="G31" t="s">
        <v>164</v>
      </c>
      <c r="H31">
        <v>1</v>
      </c>
      <c r="I31">
        <v>45</v>
      </c>
      <c r="J31">
        <v>47</v>
      </c>
      <c r="K31" s="126">
        <v>2216.0000000000005</v>
      </c>
      <c r="N31" t="s">
        <v>166</v>
      </c>
      <c r="O31">
        <v>4.7705000000000002</v>
      </c>
      <c r="P31">
        <v>-20.927</v>
      </c>
      <c r="S31">
        <v>-2693.5</v>
      </c>
      <c r="U31" t="s">
        <v>167</v>
      </c>
      <c r="W31" s="129">
        <v>1490000</v>
      </c>
      <c r="X31" s="4" t="s">
        <v>175</v>
      </c>
      <c r="Y31">
        <v>6000</v>
      </c>
      <c r="AA31" t="s">
        <v>168</v>
      </c>
      <c r="AI31" t="s">
        <v>169</v>
      </c>
      <c r="AJ31" t="s">
        <v>176</v>
      </c>
      <c r="AK31">
        <v>31</v>
      </c>
      <c r="AL31">
        <v>2.3130000000000002</v>
      </c>
      <c r="AM31" t="s">
        <v>177</v>
      </c>
      <c r="AO31" t="s">
        <v>170</v>
      </c>
      <c r="AQ31" s="128">
        <v>20.820392472784999</v>
      </c>
      <c r="AR31" t="s">
        <v>223</v>
      </c>
      <c r="AS31" s="128">
        <v>0.21455096958566772</v>
      </c>
      <c r="AT31">
        <v>0.73</v>
      </c>
      <c r="AU31" t="s">
        <v>175</v>
      </c>
      <c r="AV31" s="4">
        <v>0.08</v>
      </c>
      <c r="AW31">
        <v>6.42</v>
      </c>
      <c r="AX31" t="s">
        <v>175</v>
      </c>
      <c r="AY31">
        <v>1.64</v>
      </c>
      <c r="AZ31" t="s">
        <v>179</v>
      </c>
      <c r="BB31" s="130">
        <v>19.725310085354895</v>
      </c>
      <c r="BC31" t="s">
        <v>175</v>
      </c>
      <c r="BD31" s="130">
        <v>0.2311074106887008</v>
      </c>
      <c r="BE31" t="s">
        <v>180</v>
      </c>
      <c r="BG31">
        <v>50</v>
      </c>
      <c r="BH31" t="s">
        <v>175</v>
      </c>
      <c r="BI31">
        <v>50</v>
      </c>
      <c r="BJ31" s="128">
        <v>27.657752026833986</v>
      </c>
      <c r="BK31" t="s">
        <v>175</v>
      </c>
      <c r="BL31">
        <v>2.4</v>
      </c>
      <c r="BM31" s="131">
        <v>3.7627170000000003</v>
      </c>
      <c r="BN31" t="s">
        <v>392</v>
      </c>
      <c r="BO31" t="s">
        <v>181</v>
      </c>
      <c r="BP31" s="130">
        <f t="shared" si="0"/>
        <v>8.2779774E-2</v>
      </c>
      <c r="BQ31" t="s">
        <v>251</v>
      </c>
      <c r="BR31" t="s">
        <v>182</v>
      </c>
      <c r="BS31" s="127">
        <v>4.0629999999999997</v>
      </c>
      <c r="CD31" s="130">
        <v>36.041429578947366</v>
      </c>
      <c r="CE31" t="s">
        <v>175</v>
      </c>
      <c r="CF31">
        <v>2</v>
      </c>
      <c r="CG31" t="s">
        <v>184</v>
      </c>
      <c r="DF31">
        <v>39.61</v>
      </c>
      <c r="DG31" t="s">
        <v>185</v>
      </c>
      <c r="DH31" s="130">
        <f t="shared" si="1"/>
        <v>0.14899999999999999</v>
      </c>
      <c r="DJ31" t="s">
        <v>187</v>
      </c>
      <c r="DK31" t="s">
        <v>186</v>
      </c>
      <c r="DL31">
        <v>1.0271999999999999</v>
      </c>
      <c r="DQ31" t="s">
        <v>171</v>
      </c>
      <c r="DS31" t="s">
        <v>188</v>
      </c>
      <c r="DT31" t="s">
        <v>188</v>
      </c>
      <c r="DU31" t="s">
        <v>189</v>
      </c>
      <c r="DX31" t="s">
        <v>172</v>
      </c>
      <c r="DY31" t="s">
        <v>173</v>
      </c>
      <c r="DZ31" t="s">
        <v>165</v>
      </c>
      <c r="EA31" s="132">
        <v>2387.8786089705263</v>
      </c>
      <c r="EC31" t="s">
        <v>175</v>
      </c>
      <c r="ED31">
        <v>100</v>
      </c>
      <c r="EK31" s="130">
        <v>8.1550494761735273</v>
      </c>
      <c r="EL31" t="s">
        <v>174</v>
      </c>
      <c r="EM31" s="130">
        <v>4.0477813924424885E-2</v>
      </c>
      <c r="EN31" s="130">
        <v>4.0477813924424885E-2</v>
      </c>
      <c r="EO31" s="133">
        <v>292.22500000000002</v>
      </c>
      <c r="EP31">
        <v>0</v>
      </c>
      <c r="EQ31" t="s">
        <v>226</v>
      </c>
      <c r="ER31" s="133">
        <v>292.22500000000002</v>
      </c>
      <c r="ES31" s="132">
        <v>34.405638327896185</v>
      </c>
      <c r="ET31" s="132">
        <v>34.405638327896185</v>
      </c>
      <c r="EU31" t="s">
        <v>190</v>
      </c>
      <c r="EV31" t="s">
        <v>191</v>
      </c>
      <c r="EY31" s="134">
        <v>1966.4590000000001</v>
      </c>
      <c r="FA31" s="135">
        <v>6.9424020509490445</v>
      </c>
      <c r="FC31" s="135">
        <v>4.6242108928810692</v>
      </c>
    </row>
    <row r="32" spans="1:159" ht="17">
      <c r="A32" t="s">
        <v>160</v>
      </c>
      <c r="B32" t="s">
        <v>161</v>
      </c>
      <c r="C32" s="2" t="s">
        <v>395</v>
      </c>
      <c r="D32" s="136"/>
      <c r="E32">
        <v>668</v>
      </c>
      <c r="F32" t="s">
        <v>162</v>
      </c>
      <c r="G32" t="s">
        <v>164</v>
      </c>
      <c r="H32">
        <v>1</v>
      </c>
      <c r="I32">
        <v>52</v>
      </c>
      <c r="J32">
        <v>54</v>
      </c>
      <c r="K32" s="126">
        <v>2223.0000000000005</v>
      </c>
      <c r="N32" t="s">
        <v>166</v>
      </c>
      <c r="O32">
        <v>4.7705000000000002</v>
      </c>
      <c r="P32">
        <v>-20.927</v>
      </c>
      <c r="S32">
        <v>-2693.5</v>
      </c>
      <c r="U32" t="s">
        <v>167</v>
      </c>
      <c r="W32" s="129">
        <v>1493000</v>
      </c>
      <c r="X32" s="4" t="s">
        <v>175</v>
      </c>
      <c r="Y32">
        <v>6000</v>
      </c>
      <c r="AA32" t="s">
        <v>168</v>
      </c>
      <c r="AI32" t="s">
        <v>169</v>
      </c>
      <c r="AJ32" t="s">
        <v>176</v>
      </c>
      <c r="AK32">
        <v>41</v>
      </c>
      <c r="AL32">
        <v>3.476</v>
      </c>
      <c r="AM32" t="s">
        <v>177</v>
      </c>
      <c r="AO32" t="s">
        <v>170</v>
      </c>
      <c r="AQ32" s="128">
        <v>21.749400554463271</v>
      </c>
      <c r="AR32" t="s">
        <v>223</v>
      </c>
      <c r="AS32" s="128">
        <v>0.21455096958566772</v>
      </c>
      <c r="AT32">
        <v>0.73</v>
      </c>
      <c r="AU32" t="s">
        <v>175</v>
      </c>
      <c r="AV32" s="4">
        <v>0.08</v>
      </c>
      <c r="AW32">
        <v>6.42</v>
      </c>
      <c r="AX32" t="s">
        <v>175</v>
      </c>
      <c r="AY32">
        <v>1.64</v>
      </c>
      <c r="AZ32" t="s">
        <v>179</v>
      </c>
      <c r="BB32" s="130">
        <v>20.997472429016035</v>
      </c>
      <c r="BC32" t="s">
        <v>175</v>
      </c>
      <c r="BD32" s="130">
        <v>0.22152824565148896</v>
      </c>
      <c r="BE32" t="s">
        <v>180</v>
      </c>
      <c r="BG32">
        <v>50</v>
      </c>
      <c r="BH32" t="s">
        <v>175</v>
      </c>
      <c r="BI32">
        <v>50</v>
      </c>
      <c r="BJ32" s="128">
        <v>26.81593153162666</v>
      </c>
      <c r="BK32" t="s">
        <v>175</v>
      </c>
      <c r="BL32">
        <v>2.4</v>
      </c>
      <c r="BM32" s="131">
        <v>3.4867518000000004</v>
      </c>
      <c r="BN32" t="s">
        <v>392</v>
      </c>
      <c r="BO32" t="s">
        <v>181</v>
      </c>
      <c r="BP32" s="130">
        <f t="shared" si="0"/>
        <v>7.67085396E-2</v>
      </c>
      <c r="BQ32" t="s">
        <v>369</v>
      </c>
      <c r="BR32" t="s">
        <v>182</v>
      </c>
      <c r="BS32" s="127">
        <v>4.0589700000000004</v>
      </c>
      <c r="CD32" s="130">
        <v>36.262849157894735</v>
      </c>
      <c r="CE32" t="s">
        <v>175</v>
      </c>
      <c r="CF32">
        <v>2</v>
      </c>
      <c r="CG32" t="s">
        <v>184</v>
      </c>
      <c r="DF32">
        <v>39.61</v>
      </c>
      <c r="DG32" t="s">
        <v>185</v>
      </c>
      <c r="DH32" s="130">
        <f t="shared" si="1"/>
        <v>0.14929999999999999</v>
      </c>
      <c r="DJ32" t="s">
        <v>187</v>
      </c>
      <c r="DK32" t="s">
        <v>186</v>
      </c>
      <c r="DL32">
        <v>1.0271999999999999</v>
      </c>
      <c r="DQ32" t="s">
        <v>171</v>
      </c>
      <c r="DS32" t="s">
        <v>188</v>
      </c>
      <c r="DT32" t="s">
        <v>188</v>
      </c>
      <c r="DU32" t="s">
        <v>189</v>
      </c>
      <c r="DX32" t="s">
        <v>172</v>
      </c>
      <c r="DY32" t="s">
        <v>173</v>
      </c>
      <c r="DZ32" t="s">
        <v>165</v>
      </c>
      <c r="EA32" s="132">
        <v>2402.4081617410529</v>
      </c>
      <c r="EC32" t="s">
        <v>175</v>
      </c>
      <c r="ED32">
        <v>100</v>
      </c>
      <c r="EK32" s="130">
        <v>8.2591077985408514</v>
      </c>
      <c r="EL32" t="s">
        <v>174</v>
      </c>
      <c r="EM32" s="130">
        <v>3.8444466762067586E-2</v>
      </c>
      <c r="EN32" s="130">
        <v>3.8444466762067586E-2</v>
      </c>
      <c r="EO32" s="133">
        <v>214.554</v>
      </c>
      <c r="EP32">
        <v>0</v>
      </c>
      <c r="EQ32" t="s">
        <v>226</v>
      </c>
      <c r="ER32" s="133">
        <v>214.554</v>
      </c>
      <c r="ES32" s="132">
        <v>24.13791902277411</v>
      </c>
      <c r="ET32" s="132">
        <v>24.13791902277411</v>
      </c>
      <c r="EU32" t="s">
        <v>190</v>
      </c>
      <c r="EV32" t="s">
        <v>191</v>
      </c>
      <c r="EY32" s="134">
        <v>1908.09</v>
      </c>
      <c r="FA32" s="135">
        <v>8.0366922555957192</v>
      </c>
      <c r="FC32" s="135">
        <v>5.3401602430876123</v>
      </c>
    </row>
    <row r="33" spans="1:159" ht="17">
      <c r="A33" t="s">
        <v>160</v>
      </c>
      <c r="B33" t="s">
        <v>161</v>
      </c>
      <c r="C33" s="2" t="s">
        <v>395</v>
      </c>
      <c r="D33" s="136"/>
      <c r="E33">
        <v>668</v>
      </c>
      <c r="F33" t="s">
        <v>162</v>
      </c>
      <c r="G33" t="s">
        <v>164</v>
      </c>
      <c r="H33">
        <v>1</v>
      </c>
      <c r="I33">
        <v>60</v>
      </c>
      <c r="J33">
        <v>62</v>
      </c>
      <c r="K33" s="126">
        <v>2231</v>
      </c>
      <c r="N33" t="s">
        <v>166</v>
      </c>
      <c r="O33">
        <v>4.7705000000000002</v>
      </c>
      <c r="P33">
        <v>-20.927</v>
      </c>
      <c r="S33">
        <v>-2693.5</v>
      </c>
      <c r="U33" t="s">
        <v>167</v>
      </c>
      <c r="W33" s="129">
        <v>1496428.571</v>
      </c>
      <c r="X33" s="4" t="s">
        <v>175</v>
      </c>
      <c r="Y33">
        <v>6000</v>
      </c>
      <c r="AA33" t="s">
        <v>168</v>
      </c>
      <c r="AI33" t="s">
        <v>169</v>
      </c>
      <c r="AJ33" t="s">
        <v>176</v>
      </c>
      <c r="AK33">
        <v>64</v>
      </c>
      <c r="AL33">
        <v>4.4550000000000001</v>
      </c>
      <c r="AM33" t="s">
        <v>177</v>
      </c>
      <c r="AO33" t="s">
        <v>170</v>
      </c>
      <c r="AQ33" s="128">
        <v>21.976016777396506</v>
      </c>
      <c r="AR33" t="s">
        <v>223</v>
      </c>
      <c r="AS33" s="128">
        <v>0.231741533412784</v>
      </c>
      <c r="AT33">
        <v>0.73</v>
      </c>
      <c r="AU33" t="s">
        <v>175</v>
      </c>
      <c r="AV33" s="4">
        <v>0.08</v>
      </c>
      <c r="AW33">
        <v>6.42</v>
      </c>
      <c r="AX33" t="s">
        <v>175</v>
      </c>
      <c r="AY33">
        <v>1.64</v>
      </c>
      <c r="AZ33" t="s">
        <v>179</v>
      </c>
      <c r="BB33" s="130">
        <v>21.307795483211187</v>
      </c>
      <c r="BC33" t="s">
        <v>175</v>
      </c>
      <c r="BD33" s="130">
        <v>0.2484486991489803</v>
      </c>
      <c r="BE33" t="s">
        <v>180</v>
      </c>
      <c r="BG33">
        <v>50</v>
      </c>
      <c r="BH33" t="s">
        <v>175</v>
      </c>
      <c r="BI33">
        <v>50</v>
      </c>
      <c r="BJ33" s="128">
        <v>26.688702970326453</v>
      </c>
      <c r="BK33" t="s">
        <v>175</v>
      </c>
      <c r="BL33">
        <v>2.4</v>
      </c>
      <c r="BM33" s="131">
        <v>3.4456506</v>
      </c>
      <c r="BN33" t="s">
        <v>392</v>
      </c>
      <c r="BO33" t="s">
        <v>181</v>
      </c>
      <c r="BP33" s="130">
        <f t="shared" si="0"/>
        <v>7.5804313200000001E-2</v>
      </c>
      <c r="BQ33" t="s">
        <v>379</v>
      </c>
      <c r="BR33" t="s">
        <v>182</v>
      </c>
      <c r="BS33" s="127">
        <v>4.0549400000000002</v>
      </c>
      <c r="CD33" s="130">
        <v>36.482647789473681</v>
      </c>
      <c r="CE33" t="s">
        <v>175</v>
      </c>
      <c r="CF33">
        <v>2</v>
      </c>
      <c r="CG33" t="s">
        <v>184</v>
      </c>
      <c r="DF33">
        <v>39.61</v>
      </c>
      <c r="DG33" t="s">
        <v>185</v>
      </c>
      <c r="DH33" s="130">
        <f t="shared" si="1"/>
        <v>0.1496428571</v>
      </c>
      <c r="DJ33" t="s">
        <v>187</v>
      </c>
      <c r="DK33" t="s">
        <v>186</v>
      </c>
      <c r="DL33">
        <v>1.0271999999999999</v>
      </c>
      <c r="DQ33" t="s">
        <v>171</v>
      </c>
      <c r="DS33" t="s">
        <v>188</v>
      </c>
      <c r="DT33" t="s">
        <v>188</v>
      </c>
      <c r="DU33" t="s">
        <v>189</v>
      </c>
      <c r="DX33" t="s">
        <v>172</v>
      </c>
      <c r="DY33" t="s">
        <v>173</v>
      </c>
      <c r="DZ33" t="s">
        <v>165</v>
      </c>
      <c r="EA33" s="132">
        <v>2416.8313479452631</v>
      </c>
      <c r="EC33" t="s">
        <v>175</v>
      </c>
      <c r="ED33">
        <v>100</v>
      </c>
      <c r="EK33" s="130">
        <v>8.2815416570300737</v>
      </c>
      <c r="EL33" t="s">
        <v>174</v>
      </c>
      <c r="EM33" s="130">
        <v>3.9714281522916797E-2</v>
      </c>
      <c r="EN33" s="130">
        <v>3.9714281522916797E-2</v>
      </c>
      <c r="EO33" s="133">
        <v>200.97800000000001</v>
      </c>
      <c r="EP33">
        <v>0</v>
      </c>
      <c r="EQ33" t="s">
        <v>226</v>
      </c>
      <c r="ER33" s="133">
        <v>200.97800000000001</v>
      </c>
      <c r="ES33" s="132">
        <v>23.521567714546574</v>
      </c>
      <c r="ET33" s="132">
        <v>23.521567714546574</v>
      </c>
      <c r="EU33" t="s">
        <v>190</v>
      </c>
      <c r="EV33" t="s">
        <v>191</v>
      </c>
      <c r="EY33" s="134">
        <v>1901.941</v>
      </c>
      <c r="FA33" s="135">
        <v>8.3410851803364547</v>
      </c>
      <c r="FC33" s="135">
        <v>5.5416328499931318</v>
      </c>
    </row>
    <row r="34" spans="1:159" ht="17">
      <c r="A34" t="s">
        <v>160</v>
      </c>
      <c r="B34" t="s">
        <v>161</v>
      </c>
      <c r="C34" s="2" t="s">
        <v>395</v>
      </c>
      <c r="D34" s="136"/>
      <c r="E34">
        <v>668</v>
      </c>
      <c r="F34" t="s">
        <v>162</v>
      </c>
      <c r="G34" t="s">
        <v>164</v>
      </c>
      <c r="H34">
        <v>1</v>
      </c>
      <c r="I34">
        <v>66</v>
      </c>
      <c r="J34">
        <v>68</v>
      </c>
      <c r="K34" s="126">
        <v>2237</v>
      </c>
      <c r="N34" t="s">
        <v>166</v>
      </c>
      <c r="O34">
        <v>4.7705000000000002</v>
      </c>
      <c r="P34">
        <v>-20.927</v>
      </c>
      <c r="S34">
        <v>-2693.5</v>
      </c>
      <c r="U34" t="s">
        <v>167</v>
      </c>
      <c r="W34" s="129">
        <v>1499000</v>
      </c>
      <c r="X34" s="4" t="s">
        <v>175</v>
      </c>
      <c r="Y34">
        <v>6000</v>
      </c>
      <c r="AA34" t="s">
        <v>168</v>
      </c>
      <c r="AI34" t="s">
        <v>169</v>
      </c>
      <c r="AJ34" t="s">
        <v>176</v>
      </c>
      <c r="AK34">
        <v>30</v>
      </c>
      <c r="AL34">
        <v>2.34</v>
      </c>
      <c r="AM34" t="s">
        <v>177</v>
      </c>
      <c r="AO34" t="s">
        <v>170</v>
      </c>
      <c r="AQ34" s="128">
        <v>21.662914627099269</v>
      </c>
      <c r="AR34" t="s">
        <v>223</v>
      </c>
      <c r="AS34" s="128">
        <v>0.15743736968444866</v>
      </c>
      <c r="AT34">
        <v>0.73</v>
      </c>
      <c r="AU34" t="s">
        <v>175</v>
      </c>
      <c r="AV34" s="4">
        <v>0.08</v>
      </c>
      <c r="AW34">
        <v>6.42</v>
      </c>
      <c r="AX34" t="s">
        <v>175</v>
      </c>
      <c r="AY34">
        <v>1.64</v>
      </c>
      <c r="AZ34" t="s">
        <v>179</v>
      </c>
      <c r="BB34" s="130">
        <v>20.879040585182842</v>
      </c>
      <c r="BC34" t="s">
        <v>175</v>
      </c>
      <c r="BD34" s="130">
        <v>0.16295062937424504</v>
      </c>
      <c r="BE34" t="s">
        <v>180</v>
      </c>
      <c r="BG34">
        <v>50</v>
      </c>
      <c r="BH34" t="s">
        <v>175</v>
      </c>
      <c r="BI34">
        <v>50</v>
      </c>
      <c r="BJ34" s="128">
        <v>27.053166708304037</v>
      </c>
      <c r="BK34" t="s">
        <v>175</v>
      </c>
      <c r="BL34">
        <v>2.4</v>
      </c>
      <c r="BM34" s="131">
        <v>3.5591682000000002</v>
      </c>
      <c r="BN34" t="s">
        <v>392</v>
      </c>
      <c r="BO34" t="s">
        <v>181</v>
      </c>
      <c r="BP34" s="130">
        <f t="shared" si="0"/>
        <v>7.8301700400000007E-2</v>
      </c>
      <c r="BQ34" t="s">
        <v>380</v>
      </c>
      <c r="BR34" t="s">
        <v>182</v>
      </c>
      <c r="BS34" s="127">
        <v>4.0511083049999996</v>
      </c>
      <c r="CD34" s="130">
        <v>36.510799157894731</v>
      </c>
      <c r="CE34" t="s">
        <v>175</v>
      </c>
      <c r="CF34">
        <v>2</v>
      </c>
      <c r="CG34" t="s">
        <v>184</v>
      </c>
      <c r="DF34">
        <v>39.61</v>
      </c>
      <c r="DG34" t="s">
        <v>185</v>
      </c>
      <c r="DH34" s="130">
        <f t="shared" si="1"/>
        <v>0.14990000000000001</v>
      </c>
      <c r="DJ34" t="s">
        <v>187</v>
      </c>
      <c r="DK34" t="s">
        <v>186</v>
      </c>
      <c r="DL34">
        <v>1.0271999999999999</v>
      </c>
      <c r="DQ34" t="s">
        <v>171</v>
      </c>
      <c r="DS34" t="s">
        <v>188</v>
      </c>
      <c r="DT34" t="s">
        <v>188</v>
      </c>
      <c r="DU34" t="s">
        <v>189</v>
      </c>
      <c r="DX34" t="s">
        <v>172</v>
      </c>
      <c r="DY34" t="s">
        <v>173</v>
      </c>
      <c r="DZ34" t="s">
        <v>165</v>
      </c>
      <c r="EA34" s="132">
        <v>2418.6786407410527</v>
      </c>
      <c r="EC34" t="s">
        <v>175</v>
      </c>
      <c r="ED34">
        <v>100</v>
      </c>
      <c r="EK34" s="130">
        <v>8.2464547812392244</v>
      </c>
      <c r="EL34" t="s">
        <v>174</v>
      </c>
      <c r="EM34" s="130">
        <v>3.554123278060458E-2</v>
      </c>
      <c r="EN34" s="130">
        <v>3.554123278060458E-2</v>
      </c>
      <c r="EO34" s="133">
        <v>223.78200000000001</v>
      </c>
      <c r="EP34">
        <v>0</v>
      </c>
      <c r="EQ34" t="s">
        <v>226</v>
      </c>
      <c r="ER34" s="133">
        <v>223.78200000000001</v>
      </c>
      <c r="ES34" s="132">
        <v>22.97677496952085</v>
      </c>
      <c r="ET34" s="132">
        <v>22.97677496952085</v>
      </c>
      <c r="EU34" t="s">
        <v>190</v>
      </c>
      <c r="EV34" t="s">
        <v>191</v>
      </c>
      <c r="EY34" s="134">
        <v>1926.585</v>
      </c>
      <c r="FA34" s="135">
        <v>7.998575963829639</v>
      </c>
      <c r="FC34" s="135">
        <v>5.3204029659454122</v>
      </c>
    </row>
    <row r="35" spans="1:159" ht="17">
      <c r="A35" t="s">
        <v>160</v>
      </c>
      <c r="B35" t="s">
        <v>161</v>
      </c>
      <c r="C35" s="2" t="s">
        <v>395</v>
      </c>
      <c r="D35" s="136"/>
      <c r="E35">
        <v>668</v>
      </c>
      <c r="F35" t="s">
        <v>162</v>
      </c>
      <c r="G35" t="s">
        <v>164</v>
      </c>
      <c r="H35">
        <v>1</v>
      </c>
      <c r="I35">
        <v>73</v>
      </c>
      <c r="J35">
        <v>76</v>
      </c>
      <c r="K35" s="126">
        <v>2244</v>
      </c>
      <c r="N35" t="s">
        <v>166</v>
      </c>
      <c r="O35">
        <v>4.7705000000000002</v>
      </c>
      <c r="P35">
        <v>-20.927</v>
      </c>
      <c r="S35">
        <v>-2693.5</v>
      </c>
      <c r="U35" t="s">
        <v>167</v>
      </c>
      <c r="W35" s="129">
        <v>1502333.3330000001</v>
      </c>
      <c r="X35" s="4" t="s">
        <v>175</v>
      </c>
      <c r="Y35">
        <v>6000</v>
      </c>
      <c r="AA35" t="s">
        <v>168</v>
      </c>
      <c r="AI35" t="s">
        <v>169</v>
      </c>
      <c r="AJ35" t="s">
        <v>176</v>
      </c>
      <c r="AK35">
        <v>44</v>
      </c>
      <c r="AL35">
        <v>4.1139999999999999</v>
      </c>
      <c r="AM35" t="s">
        <v>177</v>
      </c>
      <c r="AO35" t="s">
        <v>170</v>
      </c>
      <c r="AQ35" s="128">
        <v>22.192791991979419</v>
      </c>
      <c r="AR35" t="s">
        <v>223</v>
      </c>
      <c r="AS35" s="128">
        <v>0.21455096958566772</v>
      </c>
      <c r="AT35">
        <v>0.73</v>
      </c>
      <c r="AU35" t="s">
        <v>175</v>
      </c>
      <c r="AV35" s="4">
        <v>0.08</v>
      </c>
      <c r="AW35">
        <v>6.42</v>
      </c>
      <c r="AX35" t="s">
        <v>175</v>
      </c>
      <c r="AY35">
        <v>1.64</v>
      </c>
      <c r="AZ35" t="s">
        <v>179</v>
      </c>
      <c r="BB35" s="130">
        <v>21.604642486450658</v>
      </c>
      <c r="BC35" t="s">
        <v>175</v>
      </c>
      <c r="BD35" s="130">
        <v>0.24705137242520361</v>
      </c>
      <c r="BE35" t="s">
        <v>180</v>
      </c>
      <c r="BG35">
        <v>50</v>
      </c>
      <c r="BH35" t="s">
        <v>175</v>
      </c>
      <c r="BI35">
        <v>50</v>
      </c>
      <c r="BJ35" s="128">
        <v>25.706869234090995</v>
      </c>
      <c r="BK35" t="s">
        <v>175</v>
      </c>
      <c r="BL35">
        <v>2.4</v>
      </c>
      <c r="BM35" s="131">
        <v>3.1520706000000001</v>
      </c>
      <c r="BN35" t="s">
        <v>392</v>
      </c>
      <c r="BO35" t="s">
        <v>181</v>
      </c>
      <c r="BP35" s="130">
        <f t="shared" si="0"/>
        <v>6.9345553199999993E-2</v>
      </c>
      <c r="BQ35" t="s">
        <v>381</v>
      </c>
      <c r="BR35" t="s">
        <v>182</v>
      </c>
      <c r="BS35" s="127">
        <v>4.0481400000000001</v>
      </c>
      <c r="CD35" s="130">
        <v>36.481329052631573</v>
      </c>
      <c r="CE35" t="s">
        <v>175</v>
      </c>
      <c r="CF35">
        <v>2</v>
      </c>
      <c r="CG35" t="s">
        <v>184</v>
      </c>
      <c r="DF35">
        <v>39.61</v>
      </c>
      <c r="DG35" t="s">
        <v>185</v>
      </c>
      <c r="DH35" s="130">
        <f t="shared" si="1"/>
        <v>0.15023333330000002</v>
      </c>
      <c r="DJ35" t="s">
        <v>187</v>
      </c>
      <c r="DK35" t="s">
        <v>186</v>
      </c>
      <c r="DL35">
        <v>1.0271999999999999</v>
      </c>
      <c r="DQ35" t="s">
        <v>171</v>
      </c>
      <c r="DS35" t="s">
        <v>188</v>
      </c>
      <c r="DT35" t="s">
        <v>188</v>
      </c>
      <c r="DU35" t="s">
        <v>189</v>
      </c>
      <c r="DX35" t="s">
        <v>172</v>
      </c>
      <c r="DY35" t="s">
        <v>173</v>
      </c>
      <c r="DZ35" t="s">
        <v>165</v>
      </c>
      <c r="EA35" s="132">
        <v>2416.7448124336843</v>
      </c>
      <c r="EC35" t="s">
        <v>175</v>
      </c>
      <c r="ED35">
        <v>100</v>
      </c>
      <c r="EK35" s="130">
        <v>8.3137761305305062</v>
      </c>
      <c r="EL35" t="s">
        <v>174</v>
      </c>
      <c r="EM35" s="130">
        <v>3.9435264886892495E-2</v>
      </c>
      <c r="EN35" s="130">
        <v>3.9435264886892495E-2</v>
      </c>
      <c r="EO35" s="133">
        <v>182.92599999999999</v>
      </c>
      <c r="EP35">
        <v>0</v>
      </c>
      <c r="EQ35" t="s">
        <v>226</v>
      </c>
      <c r="ER35" s="133">
        <v>182.92599999999999</v>
      </c>
      <c r="ES35" s="132">
        <v>21.295172093692969</v>
      </c>
      <c r="ET35" s="132">
        <v>21.295172093692969</v>
      </c>
      <c r="EU35" t="s">
        <v>190</v>
      </c>
      <c r="EV35" t="s">
        <v>191</v>
      </c>
      <c r="EY35" s="134">
        <v>1888.1610000000001</v>
      </c>
      <c r="FA35" s="135">
        <v>8.5307309462101735</v>
      </c>
      <c r="FC35" s="135">
        <v>5.6501658507355623</v>
      </c>
    </row>
    <row r="36" spans="1:159" ht="17">
      <c r="A36" t="s">
        <v>160</v>
      </c>
      <c r="B36" t="s">
        <v>161</v>
      </c>
      <c r="C36" s="2" t="s">
        <v>395</v>
      </c>
      <c r="D36" s="136"/>
      <c r="E36">
        <v>668</v>
      </c>
      <c r="F36" t="s">
        <v>162</v>
      </c>
      <c r="G36" t="s">
        <v>164</v>
      </c>
      <c r="H36">
        <v>1</v>
      </c>
      <c r="I36">
        <v>80</v>
      </c>
      <c r="J36">
        <v>82</v>
      </c>
      <c r="K36" s="126">
        <v>2251</v>
      </c>
      <c r="N36" t="s">
        <v>166</v>
      </c>
      <c r="O36">
        <v>4.7705000000000002</v>
      </c>
      <c r="P36">
        <v>-20.927</v>
      </c>
      <c r="S36">
        <v>-2693.5</v>
      </c>
      <c r="U36" t="s">
        <v>167</v>
      </c>
      <c r="W36" s="129">
        <v>1505666.6669999999</v>
      </c>
      <c r="X36" s="4" t="s">
        <v>175</v>
      </c>
      <c r="Y36">
        <v>6000</v>
      </c>
      <c r="AA36" t="s">
        <v>168</v>
      </c>
      <c r="AI36" t="s">
        <v>169</v>
      </c>
      <c r="AJ36" t="s">
        <v>176</v>
      </c>
      <c r="AK36">
        <v>65</v>
      </c>
      <c r="AL36">
        <v>3.8319999999999999</v>
      </c>
      <c r="AM36" t="s">
        <v>177</v>
      </c>
      <c r="AO36" t="s">
        <v>170</v>
      </c>
      <c r="AQ36" s="128">
        <v>21.151349914028636</v>
      </c>
      <c r="AR36" t="s">
        <v>223</v>
      </c>
      <c r="AS36" s="128">
        <v>0.17824771971160749</v>
      </c>
      <c r="AT36">
        <v>0.73</v>
      </c>
      <c r="AU36" t="s">
        <v>175</v>
      </c>
      <c r="AV36" s="4">
        <v>0.08</v>
      </c>
      <c r="AW36">
        <v>6.42</v>
      </c>
      <c r="AX36" t="s">
        <v>175</v>
      </c>
      <c r="AY36">
        <v>1.64</v>
      </c>
      <c r="AZ36" t="s">
        <v>179</v>
      </c>
      <c r="BB36" s="130">
        <v>20.17851560897531</v>
      </c>
      <c r="BC36" t="s">
        <v>175</v>
      </c>
      <c r="BD36" s="130">
        <v>0.22286917863461206</v>
      </c>
      <c r="BE36" t="s">
        <v>180</v>
      </c>
      <c r="BG36">
        <v>50</v>
      </c>
      <c r="BH36" t="s">
        <v>175</v>
      </c>
      <c r="BI36">
        <v>50</v>
      </c>
      <c r="BJ36" s="128">
        <v>25.462225963837792</v>
      </c>
      <c r="BK36" t="s">
        <v>175</v>
      </c>
      <c r="BL36">
        <v>2.4</v>
      </c>
      <c r="BM36" s="131">
        <v>3.0825900000000002</v>
      </c>
      <c r="BN36" t="s">
        <v>392</v>
      </c>
      <c r="BO36" t="s">
        <v>181</v>
      </c>
      <c r="BP36" s="130">
        <f t="shared" si="0"/>
        <v>6.7816979999999999E-2</v>
      </c>
      <c r="BQ36" t="s">
        <v>382</v>
      </c>
      <c r="BR36" t="s">
        <v>182</v>
      </c>
      <c r="BS36" s="127">
        <v>4.0454600000000003</v>
      </c>
      <c r="CD36" s="130">
        <v>36.338145368421053</v>
      </c>
      <c r="CE36" t="s">
        <v>175</v>
      </c>
      <c r="CF36">
        <v>2</v>
      </c>
      <c r="CG36" t="s">
        <v>184</v>
      </c>
      <c r="DF36">
        <v>39.61</v>
      </c>
      <c r="DG36" t="s">
        <v>185</v>
      </c>
      <c r="DH36" s="130">
        <f t="shared" si="1"/>
        <v>0.15056666669999999</v>
      </c>
      <c r="DJ36" t="s">
        <v>187</v>
      </c>
      <c r="DK36" t="s">
        <v>186</v>
      </c>
      <c r="DL36">
        <v>1.0271999999999999</v>
      </c>
      <c r="DQ36" t="s">
        <v>171</v>
      </c>
      <c r="DS36" t="s">
        <v>188</v>
      </c>
      <c r="DT36" t="s">
        <v>188</v>
      </c>
      <c r="DU36" t="s">
        <v>189</v>
      </c>
      <c r="DX36" t="s">
        <v>172</v>
      </c>
      <c r="DY36" t="s">
        <v>173</v>
      </c>
      <c r="DZ36" t="s">
        <v>165</v>
      </c>
      <c r="EA36" s="132">
        <v>2407.3490990757896</v>
      </c>
      <c r="EC36" t="s">
        <v>175</v>
      </c>
      <c r="ED36">
        <v>100</v>
      </c>
      <c r="EK36" s="130">
        <v>8.2138301844612069</v>
      </c>
      <c r="EL36" t="s">
        <v>174</v>
      </c>
      <c r="EM36" s="130">
        <v>3.9474657748597833E-2</v>
      </c>
      <c r="EN36" s="130">
        <v>3.9474657748597833E-2</v>
      </c>
      <c r="EO36" s="133">
        <v>249.07599999999999</v>
      </c>
      <c r="EP36">
        <v>0</v>
      </c>
      <c r="EQ36" t="s">
        <v>226</v>
      </c>
      <c r="ER36" s="133">
        <v>249.07599999999999</v>
      </c>
      <c r="ES36" s="132">
        <v>28.669756743823285</v>
      </c>
      <c r="ET36" s="132">
        <v>28.669756743823285</v>
      </c>
      <c r="EU36" t="s">
        <v>190</v>
      </c>
      <c r="EV36" t="s">
        <v>191</v>
      </c>
      <c r="EY36" s="134">
        <v>1962.0840000000001</v>
      </c>
      <c r="FA36" s="135">
        <v>7.25563645895107</v>
      </c>
      <c r="FC36" s="135">
        <v>4.8011040180322135</v>
      </c>
    </row>
    <row r="37" spans="1:159" ht="17">
      <c r="A37" t="s">
        <v>160</v>
      </c>
      <c r="B37" t="s">
        <v>161</v>
      </c>
      <c r="C37" s="2" t="s">
        <v>395</v>
      </c>
      <c r="D37" s="136"/>
      <c r="E37">
        <v>668</v>
      </c>
      <c r="F37" t="s">
        <v>162</v>
      </c>
      <c r="G37" t="s">
        <v>164</v>
      </c>
      <c r="H37">
        <v>1</v>
      </c>
      <c r="I37">
        <v>87</v>
      </c>
      <c r="J37">
        <v>89</v>
      </c>
      <c r="K37" s="126">
        <v>2258</v>
      </c>
      <c r="N37" t="s">
        <v>166</v>
      </c>
      <c r="O37">
        <v>4.7705000000000002</v>
      </c>
      <c r="P37">
        <v>-20.927</v>
      </c>
      <c r="S37">
        <v>-2693.5</v>
      </c>
      <c r="U37" t="s">
        <v>167</v>
      </c>
      <c r="W37" s="129">
        <v>1509000</v>
      </c>
      <c r="X37" s="4" t="s">
        <v>175</v>
      </c>
      <c r="Y37">
        <v>6000</v>
      </c>
      <c r="AA37" t="s">
        <v>168</v>
      </c>
      <c r="AI37" t="s">
        <v>169</v>
      </c>
      <c r="AJ37" t="s">
        <v>176</v>
      </c>
      <c r="AK37">
        <v>44</v>
      </c>
      <c r="AL37">
        <v>4.0730000000000004</v>
      </c>
      <c r="AM37" t="s">
        <v>177</v>
      </c>
      <c r="AO37" t="s">
        <v>170</v>
      </c>
      <c r="AQ37" s="128">
        <v>20.898561391385424</v>
      </c>
      <c r="AR37" t="s">
        <v>223</v>
      </c>
      <c r="AS37" s="128">
        <v>0.24251627160621292</v>
      </c>
      <c r="AT37">
        <v>0.73</v>
      </c>
      <c r="AU37" t="s">
        <v>175</v>
      </c>
      <c r="AV37" s="4">
        <v>0.08</v>
      </c>
      <c r="AW37">
        <v>6.42</v>
      </c>
      <c r="AX37" t="s">
        <v>175</v>
      </c>
      <c r="AY37">
        <v>1.64</v>
      </c>
      <c r="AZ37" t="s">
        <v>179</v>
      </c>
      <c r="BB37" s="130">
        <v>19.832352808286355</v>
      </c>
      <c r="BC37" t="s">
        <v>175</v>
      </c>
      <c r="BD37" s="130">
        <v>0.25356356130657459</v>
      </c>
      <c r="BE37" t="s">
        <v>180</v>
      </c>
      <c r="BG37">
        <v>50</v>
      </c>
      <c r="BH37" t="s">
        <v>175</v>
      </c>
      <c r="BI37">
        <v>50</v>
      </c>
      <c r="BJ37" s="128">
        <v>26.456679392174397</v>
      </c>
      <c r="BK37" t="s">
        <v>175</v>
      </c>
      <c r="BL37">
        <v>2.4</v>
      </c>
      <c r="BM37" s="131">
        <v>3.3702984000000002</v>
      </c>
      <c r="BN37" t="s">
        <v>392</v>
      </c>
      <c r="BO37" t="s">
        <v>181</v>
      </c>
      <c r="BP37" s="130">
        <f t="shared" si="0"/>
        <v>7.4146564799999995E-2</v>
      </c>
      <c r="BQ37" t="s">
        <v>383</v>
      </c>
      <c r="BR37" t="s">
        <v>182</v>
      </c>
      <c r="BS37" s="127">
        <v>4.0427999999999997</v>
      </c>
      <c r="CD37" s="130">
        <v>36.199604736842105</v>
      </c>
      <c r="CE37" t="s">
        <v>175</v>
      </c>
      <c r="CF37">
        <v>2</v>
      </c>
      <c r="CG37" t="s">
        <v>184</v>
      </c>
      <c r="DF37">
        <v>39.61</v>
      </c>
      <c r="DG37" t="s">
        <v>185</v>
      </c>
      <c r="DH37" s="130">
        <f t="shared" si="1"/>
        <v>0.15090000000000001</v>
      </c>
      <c r="DJ37" t="s">
        <v>187</v>
      </c>
      <c r="DK37" t="s">
        <v>186</v>
      </c>
      <c r="DL37">
        <v>1.0271999999999999</v>
      </c>
      <c r="DQ37" t="s">
        <v>171</v>
      </c>
      <c r="DS37" t="s">
        <v>188</v>
      </c>
      <c r="DT37" t="s">
        <v>188</v>
      </c>
      <c r="DU37" t="s">
        <v>189</v>
      </c>
      <c r="DX37" t="s">
        <v>172</v>
      </c>
      <c r="DY37" t="s">
        <v>173</v>
      </c>
      <c r="DZ37" t="s">
        <v>165</v>
      </c>
      <c r="EA37" s="132">
        <v>2398.2580628315791</v>
      </c>
      <c r="EC37" t="s">
        <v>175</v>
      </c>
      <c r="ED37">
        <v>100</v>
      </c>
      <c r="EK37" s="130">
        <v>8.1764174049237877</v>
      </c>
      <c r="EL37" t="s">
        <v>174</v>
      </c>
      <c r="EM37" s="130">
        <v>4.1922580979054817E-2</v>
      </c>
      <c r="EN37" s="130">
        <v>4.1922580979054817E-2</v>
      </c>
      <c r="EO37" s="133">
        <v>276.63299999999998</v>
      </c>
      <c r="EP37">
        <v>0</v>
      </c>
      <c r="EQ37" t="s">
        <v>226</v>
      </c>
      <c r="ER37" s="133">
        <v>276.63299999999998</v>
      </c>
      <c r="ES37" s="132">
        <v>33.856290187349217</v>
      </c>
      <c r="ET37" s="132">
        <v>33.856290187349217</v>
      </c>
      <c r="EU37" t="s">
        <v>190</v>
      </c>
      <c r="EV37" t="s">
        <v>191</v>
      </c>
      <c r="EY37" s="134">
        <v>1971.7940000000001</v>
      </c>
      <c r="FA37" s="135">
        <v>6.9912752401105829</v>
      </c>
      <c r="FC37" s="135">
        <v>4.6398371334626143</v>
      </c>
    </row>
    <row r="38" spans="1:159" ht="17">
      <c r="A38" t="s">
        <v>160</v>
      </c>
      <c r="B38" t="s">
        <v>161</v>
      </c>
      <c r="C38" s="2" t="s">
        <v>395</v>
      </c>
      <c r="D38" s="136"/>
      <c r="E38">
        <v>668</v>
      </c>
      <c r="F38" t="s">
        <v>162</v>
      </c>
      <c r="G38" t="s">
        <v>164</v>
      </c>
      <c r="H38">
        <v>1</v>
      </c>
      <c r="I38">
        <v>94</v>
      </c>
      <c r="J38">
        <v>96</v>
      </c>
      <c r="K38" s="126">
        <v>2265</v>
      </c>
      <c r="N38" t="s">
        <v>166</v>
      </c>
      <c r="O38">
        <v>4.7705000000000002</v>
      </c>
      <c r="P38">
        <v>-20.927</v>
      </c>
      <c r="S38">
        <v>-2693.5</v>
      </c>
      <c r="U38" t="s">
        <v>167</v>
      </c>
      <c r="W38" s="129">
        <v>1512333.3330000001</v>
      </c>
      <c r="X38" s="4" t="s">
        <v>175</v>
      </c>
      <c r="Y38">
        <v>6000</v>
      </c>
      <c r="AA38" t="s">
        <v>168</v>
      </c>
      <c r="AI38" t="s">
        <v>169</v>
      </c>
      <c r="AJ38" t="s">
        <v>176</v>
      </c>
      <c r="AK38">
        <v>42</v>
      </c>
      <c r="AL38">
        <v>3.4860000000000002</v>
      </c>
      <c r="AM38" t="s">
        <v>177</v>
      </c>
      <c r="AO38" t="s">
        <v>170</v>
      </c>
      <c r="AQ38" s="128">
        <v>21.582264613745711</v>
      </c>
      <c r="AR38" t="s">
        <v>223</v>
      </c>
      <c r="AS38" s="128">
        <v>0.25144490116261248</v>
      </c>
      <c r="AT38">
        <v>0.73</v>
      </c>
      <c r="AU38" t="s">
        <v>175</v>
      </c>
      <c r="AV38" s="4">
        <v>0.08</v>
      </c>
      <c r="AW38">
        <v>6.42</v>
      </c>
      <c r="AX38" t="s">
        <v>175</v>
      </c>
      <c r="AY38">
        <v>1.64</v>
      </c>
      <c r="AZ38" t="s">
        <v>179</v>
      </c>
      <c r="BB38" s="130">
        <v>20.768600308044654</v>
      </c>
      <c r="BC38" t="s">
        <v>175</v>
      </c>
      <c r="BD38" s="130">
        <v>0.25320257451857753</v>
      </c>
      <c r="BE38" t="s">
        <v>180</v>
      </c>
      <c r="BG38">
        <v>50</v>
      </c>
      <c r="BH38" t="s">
        <v>175</v>
      </c>
      <c r="BI38">
        <v>50</v>
      </c>
      <c r="BJ38" s="128">
        <v>26.597546430440918</v>
      </c>
      <c r="BK38" t="s">
        <v>175</v>
      </c>
      <c r="BL38">
        <v>2.4</v>
      </c>
      <c r="BM38" s="131">
        <v>3.4123782</v>
      </c>
      <c r="BN38" t="s">
        <v>392</v>
      </c>
      <c r="BO38" t="s">
        <v>181</v>
      </c>
      <c r="BP38" s="130">
        <f t="shared" si="0"/>
        <v>7.5072320399999989E-2</v>
      </c>
      <c r="BQ38" t="s">
        <v>384</v>
      </c>
      <c r="BR38" t="s">
        <v>182</v>
      </c>
      <c r="BS38" s="127">
        <v>4.0401400000000001</v>
      </c>
      <c r="CD38" s="130">
        <v>36.105635578947364</v>
      </c>
      <c r="CE38" t="s">
        <v>175</v>
      </c>
      <c r="CF38">
        <v>2</v>
      </c>
      <c r="CG38" t="s">
        <v>184</v>
      </c>
      <c r="DF38">
        <v>39.61</v>
      </c>
      <c r="DG38" t="s">
        <v>185</v>
      </c>
      <c r="DH38" s="130">
        <f t="shared" si="1"/>
        <v>0.15123333330000002</v>
      </c>
      <c r="DJ38" t="s">
        <v>187</v>
      </c>
      <c r="DK38" t="s">
        <v>186</v>
      </c>
      <c r="DL38">
        <v>1.0271999999999999</v>
      </c>
      <c r="DQ38" t="s">
        <v>171</v>
      </c>
      <c r="DS38" t="s">
        <v>188</v>
      </c>
      <c r="DT38" t="s">
        <v>188</v>
      </c>
      <c r="DU38" t="s">
        <v>189</v>
      </c>
      <c r="DX38" t="s">
        <v>172</v>
      </c>
      <c r="DY38" t="s">
        <v>173</v>
      </c>
      <c r="DZ38" t="s">
        <v>165</v>
      </c>
      <c r="EA38" s="132">
        <v>2392.0918066905265</v>
      </c>
      <c r="EC38" t="s">
        <v>175</v>
      </c>
      <c r="ED38">
        <v>100</v>
      </c>
      <c r="EK38" s="130">
        <v>8.245890084407792</v>
      </c>
      <c r="EL38" t="s">
        <v>174</v>
      </c>
      <c r="EM38" s="130">
        <v>4.061324884584884E-2</v>
      </c>
      <c r="EN38" s="130">
        <v>4.061324884584884E-2</v>
      </c>
      <c r="EO38" s="133">
        <v>223.244</v>
      </c>
      <c r="EP38">
        <v>0</v>
      </c>
      <c r="EQ38" t="s">
        <v>226</v>
      </c>
      <c r="ER38" s="133">
        <v>223.244</v>
      </c>
      <c r="ES38" s="132">
        <v>26.66265800234477</v>
      </c>
      <c r="ET38" s="132">
        <v>26.66265800234477</v>
      </c>
      <c r="EU38" t="s">
        <v>190</v>
      </c>
      <c r="EV38" t="s">
        <v>191</v>
      </c>
      <c r="EY38" s="134">
        <v>1913.6559999999999</v>
      </c>
      <c r="FA38" s="135">
        <v>7.7931503876759987</v>
      </c>
      <c r="FC38" s="135">
        <v>5.173697917529136</v>
      </c>
    </row>
    <row r="39" spans="1:159" ht="17">
      <c r="A39" t="s">
        <v>160</v>
      </c>
      <c r="B39" t="s">
        <v>161</v>
      </c>
      <c r="C39" s="2" t="s">
        <v>395</v>
      </c>
      <c r="D39" s="136"/>
      <c r="E39">
        <v>668</v>
      </c>
      <c r="F39" t="s">
        <v>162</v>
      </c>
      <c r="G39" t="s">
        <v>164</v>
      </c>
      <c r="H39">
        <v>1</v>
      </c>
      <c r="I39">
        <v>101</v>
      </c>
      <c r="J39">
        <v>103</v>
      </c>
      <c r="K39" s="126">
        <v>2272.0000000000005</v>
      </c>
      <c r="N39" t="s">
        <v>166</v>
      </c>
      <c r="O39">
        <v>4.7705000000000002</v>
      </c>
      <c r="P39">
        <v>-20.927</v>
      </c>
      <c r="S39">
        <v>-2693.5</v>
      </c>
      <c r="U39" t="s">
        <v>167</v>
      </c>
      <c r="W39" s="129">
        <v>1515666.6669999999</v>
      </c>
      <c r="X39" s="4" t="s">
        <v>175</v>
      </c>
      <c r="Y39">
        <v>6000</v>
      </c>
      <c r="AA39" t="s">
        <v>168</v>
      </c>
      <c r="AI39" t="s">
        <v>169</v>
      </c>
      <c r="AJ39" t="s">
        <v>176</v>
      </c>
      <c r="AK39">
        <v>100</v>
      </c>
      <c r="AL39">
        <v>4.9390000000000001</v>
      </c>
      <c r="AM39" t="s">
        <v>177</v>
      </c>
      <c r="AO39" t="s">
        <v>170</v>
      </c>
      <c r="AQ39" s="128">
        <v>20.621256004612288</v>
      </c>
      <c r="AR39" t="s">
        <v>223</v>
      </c>
      <c r="AS39" s="128">
        <v>0.23887398045810204</v>
      </c>
      <c r="AT39">
        <v>0.73</v>
      </c>
      <c r="AU39" t="s">
        <v>175</v>
      </c>
      <c r="AV39" s="4">
        <v>0.08</v>
      </c>
      <c r="AW39">
        <v>6.42</v>
      </c>
      <c r="AX39" t="s">
        <v>175</v>
      </c>
      <c r="AY39">
        <v>1.64</v>
      </c>
      <c r="AZ39" t="s">
        <v>179</v>
      </c>
      <c r="BB39" s="130">
        <v>19.452617176589943</v>
      </c>
      <c r="BC39" t="s">
        <v>175</v>
      </c>
      <c r="BD39" s="130">
        <v>0.26560883230566024</v>
      </c>
      <c r="BE39" t="s">
        <v>180</v>
      </c>
      <c r="BG39">
        <v>50</v>
      </c>
      <c r="BH39" t="s">
        <v>175</v>
      </c>
      <c r="BI39">
        <v>50</v>
      </c>
      <c r="BJ39" s="128">
        <v>26.161851718713422</v>
      </c>
      <c r="BK39" t="s">
        <v>175</v>
      </c>
      <c r="BL39">
        <v>2.4</v>
      </c>
      <c r="BM39" s="131">
        <v>3.2802671999999999</v>
      </c>
      <c r="BN39" t="s">
        <v>392</v>
      </c>
      <c r="BO39" t="s">
        <v>181</v>
      </c>
      <c r="BP39" s="130">
        <f t="shared" si="0"/>
        <v>7.2165878399999994E-2</v>
      </c>
      <c r="BQ39" t="s">
        <v>385</v>
      </c>
      <c r="BR39" t="s">
        <v>182</v>
      </c>
      <c r="BS39" s="127">
        <v>4.0374600000000003</v>
      </c>
      <c r="CD39" s="130">
        <v>36.09159652631579</v>
      </c>
      <c r="CE39" t="s">
        <v>175</v>
      </c>
      <c r="CF39">
        <v>2</v>
      </c>
      <c r="CG39" t="s">
        <v>184</v>
      </c>
      <c r="DF39">
        <v>39.61</v>
      </c>
      <c r="DG39" t="s">
        <v>185</v>
      </c>
      <c r="DH39" s="130">
        <f t="shared" si="1"/>
        <v>0.15156666669999999</v>
      </c>
      <c r="DJ39" t="s">
        <v>187</v>
      </c>
      <c r="DK39" t="s">
        <v>186</v>
      </c>
      <c r="DL39">
        <v>1.0271999999999999</v>
      </c>
      <c r="DQ39" t="s">
        <v>171</v>
      </c>
      <c r="DS39" t="s">
        <v>188</v>
      </c>
      <c r="DT39" t="s">
        <v>188</v>
      </c>
      <c r="DU39" t="s">
        <v>189</v>
      </c>
      <c r="DX39" t="s">
        <v>172</v>
      </c>
      <c r="DY39" t="s">
        <v>173</v>
      </c>
      <c r="DZ39" t="s">
        <v>165</v>
      </c>
      <c r="EA39" s="132">
        <v>2391.1705640568425</v>
      </c>
      <c r="EC39" t="s">
        <v>175</v>
      </c>
      <c r="ED39">
        <v>100</v>
      </c>
      <c r="EK39" s="130">
        <v>8.1503431483571873</v>
      </c>
      <c r="EL39" t="s">
        <v>174</v>
      </c>
      <c r="EM39" s="130">
        <v>4.3500765924952785E-2</v>
      </c>
      <c r="EN39" s="130">
        <v>4.3500765924952785E-2</v>
      </c>
      <c r="EO39" s="133">
        <v>298.892</v>
      </c>
      <c r="EP39">
        <v>0</v>
      </c>
      <c r="EQ39" t="s">
        <v>226</v>
      </c>
      <c r="ER39" s="133">
        <v>298.892</v>
      </c>
      <c r="ES39" s="132">
        <v>37.873798905047792</v>
      </c>
      <c r="ET39" s="132">
        <v>37.873798905047792</v>
      </c>
      <c r="EU39" t="s">
        <v>190</v>
      </c>
      <c r="EV39" t="s">
        <v>191</v>
      </c>
      <c r="EY39" s="134">
        <v>1988.579</v>
      </c>
      <c r="FA39" s="135">
        <v>6.6227870868730294</v>
      </c>
      <c r="FC39" s="135">
        <v>4.3905029385885772</v>
      </c>
    </row>
    <row r="40" spans="1:159" ht="17">
      <c r="A40" t="s">
        <v>160</v>
      </c>
      <c r="B40" t="s">
        <v>161</v>
      </c>
      <c r="C40" s="2" t="s">
        <v>395</v>
      </c>
      <c r="D40" s="137"/>
      <c r="E40">
        <v>668</v>
      </c>
      <c r="F40" t="s">
        <v>162</v>
      </c>
      <c r="G40" t="s">
        <v>164</v>
      </c>
      <c r="H40">
        <v>1</v>
      </c>
      <c r="I40">
        <v>108</v>
      </c>
      <c r="J40">
        <v>110</v>
      </c>
      <c r="K40" s="126">
        <v>2279.0000000000005</v>
      </c>
      <c r="N40" t="s">
        <v>166</v>
      </c>
      <c r="O40">
        <v>4.7705000000000002</v>
      </c>
      <c r="P40">
        <v>-20.927</v>
      </c>
      <c r="S40">
        <v>-2693.5</v>
      </c>
      <c r="U40" t="s">
        <v>167</v>
      </c>
      <c r="W40" s="129">
        <v>1519000</v>
      </c>
      <c r="X40" s="4" t="s">
        <v>175</v>
      </c>
      <c r="Y40">
        <v>6000</v>
      </c>
      <c r="AA40" t="s">
        <v>168</v>
      </c>
      <c r="AI40" t="s">
        <v>169</v>
      </c>
      <c r="AJ40" t="s">
        <v>176</v>
      </c>
      <c r="AK40">
        <v>80</v>
      </c>
      <c r="AL40">
        <v>6.1130000000000004</v>
      </c>
      <c r="AM40" t="s">
        <v>177</v>
      </c>
      <c r="AO40" t="s">
        <v>170</v>
      </c>
      <c r="AQ40" s="128">
        <v>20.84634147011743</v>
      </c>
      <c r="AR40" t="s">
        <v>223</v>
      </c>
      <c r="AS40" s="128">
        <v>0.25386013072203789</v>
      </c>
      <c r="AT40">
        <v>0.73</v>
      </c>
      <c r="AU40" t="s">
        <v>175</v>
      </c>
      <c r="AV40" s="4">
        <v>0.08</v>
      </c>
      <c r="AW40">
        <v>6.42</v>
      </c>
      <c r="AX40" t="s">
        <v>175</v>
      </c>
      <c r="AY40">
        <v>1.64</v>
      </c>
      <c r="AZ40" t="s">
        <v>179</v>
      </c>
      <c r="BB40" s="130">
        <v>19.760844046698317</v>
      </c>
      <c r="BC40" t="s">
        <v>175</v>
      </c>
      <c r="BD40" s="130">
        <v>0.26676229446324623</v>
      </c>
      <c r="BE40" t="s">
        <v>180</v>
      </c>
      <c r="BG40">
        <v>50</v>
      </c>
      <c r="BH40" t="s">
        <v>175</v>
      </c>
      <c r="BI40">
        <v>50</v>
      </c>
      <c r="BJ40" s="128">
        <v>26.174793909244279</v>
      </c>
      <c r="BK40" t="s">
        <v>175</v>
      </c>
      <c r="BL40">
        <v>2.4</v>
      </c>
      <c r="BM40" s="131">
        <v>3.2832029999999999</v>
      </c>
      <c r="BN40" t="s">
        <v>392</v>
      </c>
      <c r="BO40" t="s">
        <v>181</v>
      </c>
      <c r="BP40" s="130">
        <f t="shared" si="0"/>
        <v>7.2230465999999993E-2</v>
      </c>
      <c r="BQ40" t="s">
        <v>386</v>
      </c>
      <c r="BR40" t="s">
        <v>182</v>
      </c>
      <c r="BS40" s="127">
        <v>4.0347999999999997</v>
      </c>
      <c r="CD40" s="130">
        <v>36.091065368421049</v>
      </c>
      <c r="CE40" t="s">
        <v>175</v>
      </c>
      <c r="CF40">
        <v>2</v>
      </c>
      <c r="CG40" t="s">
        <v>184</v>
      </c>
      <c r="DF40">
        <v>39.61</v>
      </c>
      <c r="DG40" t="s">
        <v>185</v>
      </c>
      <c r="DH40" s="130">
        <f t="shared" si="1"/>
        <v>0.15190000000000001</v>
      </c>
      <c r="DJ40" t="s">
        <v>187</v>
      </c>
      <c r="DK40" t="s">
        <v>186</v>
      </c>
      <c r="DL40">
        <v>1.0271999999999999</v>
      </c>
      <c r="DQ40" t="s">
        <v>171</v>
      </c>
      <c r="DS40" t="s">
        <v>188</v>
      </c>
      <c r="DT40" t="s">
        <v>188</v>
      </c>
      <c r="DU40" t="s">
        <v>189</v>
      </c>
      <c r="DX40" t="s">
        <v>172</v>
      </c>
      <c r="DY40" t="s">
        <v>173</v>
      </c>
      <c r="DZ40" t="s">
        <v>165</v>
      </c>
      <c r="EA40" s="132">
        <v>2391.1357094757896</v>
      </c>
      <c r="EC40" t="s">
        <v>175</v>
      </c>
      <c r="ED40">
        <v>100</v>
      </c>
      <c r="EK40" s="130">
        <v>8.1746789436581686</v>
      </c>
      <c r="EL40" t="s">
        <v>174</v>
      </c>
      <c r="EM40" s="130">
        <v>4.301278210978858E-2</v>
      </c>
      <c r="EN40" s="130">
        <v>4.301278210978858E-2</v>
      </c>
      <c r="EO40" s="133">
        <v>277.92500000000001</v>
      </c>
      <c r="EP40">
        <v>0</v>
      </c>
      <c r="EQ40" t="s">
        <v>226</v>
      </c>
      <c r="ER40" s="133">
        <v>277.92500000000001</v>
      </c>
      <c r="ES40" s="132">
        <v>34.933823162516866</v>
      </c>
      <c r="ET40" s="132">
        <v>34.933823162516866</v>
      </c>
      <c r="EU40" t="s">
        <v>190</v>
      </c>
      <c r="EV40" t="s">
        <v>191</v>
      </c>
      <c r="EY40" s="134">
        <v>1971.0509999999999</v>
      </c>
      <c r="FA40" s="135">
        <v>6.8908384208877793</v>
      </c>
      <c r="FC40" s="135">
        <v>4.5683479444627348</v>
      </c>
    </row>
    <row r="41" spans="1:159" ht="17">
      <c r="A41" t="s">
        <v>160</v>
      </c>
      <c r="B41" t="s">
        <v>161</v>
      </c>
      <c r="C41" s="2" t="s">
        <v>395</v>
      </c>
      <c r="D41" s="136"/>
      <c r="E41">
        <v>668</v>
      </c>
      <c r="F41" t="s">
        <v>162</v>
      </c>
      <c r="G41" t="s">
        <v>164</v>
      </c>
      <c r="H41">
        <v>1</v>
      </c>
      <c r="I41">
        <v>115</v>
      </c>
      <c r="J41">
        <v>117</v>
      </c>
      <c r="K41" s="126">
        <v>2286.0000000000005</v>
      </c>
      <c r="N41" t="s">
        <v>166</v>
      </c>
      <c r="O41">
        <v>4.7705000000000002</v>
      </c>
      <c r="P41">
        <v>-20.927</v>
      </c>
      <c r="S41">
        <v>-2693.5</v>
      </c>
      <c r="U41" t="s">
        <v>167</v>
      </c>
      <c r="W41" s="129">
        <v>1522333.3330000001</v>
      </c>
      <c r="X41" s="4" t="s">
        <v>175</v>
      </c>
      <c r="Y41">
        <v>6000</v>
      </c>
      <c r="AA41" t="s">
        <v>168</v>
      </c>
      <c r="AI41" t="s">
        <v>169</v>
      </c>
      <c r="AJ41" t="s">
        <v>176</v>
      </c>
      <c r="AK41">
        <v>61</v>
      </c>
      <c r="AL41">
        <v>5.2519999999999998</v>
      </c>
      <c r="AM41" t="s">
        <v>177</v>
      </c>
      <c r="AO41" t="s">
        <v>170</v>
      </c>
      <c r="AQ41" s="128">
        <v>20.811176342292015</v>
      </c>
      <c r="AR41" t="s">
        <v>223</v>
      </c>
      <c r="AS41" s="128">
        <v>0.30936357243559098</v>
      </c>
      <c r="AT41">
        <v>0.73</v>
      </c>
      <c r="AU41" t="s">
        <v>175</v>
      </c>
      <c r="AV41" s="4">
        <v>0.08</v>
      </c>
      <c r="AW41">
        <v>6.42</v>
      </c>
      <c r="AX41" t="s">
        <v>175</v>
      </c>
      <c r="AY41">
        <v>1.64</v>
      </c>
      <c r="AZ41" t="s">
        <v>179</v>
      </c>
      <c r="BB41" s="130">
        <v>19.712689727794324</v>
      </c>
      <c r="BC41" t="s">
        <v>175</v>
      </c>
      <c r="BD41" s="130">
        <v>0.32144470675129377</v>
      </c>
      <c r="BE41" t="s">
        <v>180</v>
      </c>
      <c r="BG41">
        <v>50</v>
      </c>
      <c r="BH41" t="s">
        <v>175</v>
      </c>
      <c r="BI41">
        <v>50</v>
      </c>
      <c r="BJ41" s="128">
        <v>26.471933037956504</v>
      </c>
      <c r="BK41" t="s">
        <v>175</v>
      </c>
      <c r="BL41">
        <v>2.4</v>
      </c>
      <c r="BM41" s="131">
        <v>3.3712770000000001</v>
      </c>
      <c r="BN41" t="s">
        <v>392</v>
      </c>
      <c r="BO41" t="s">
        <v>181</v>
      </c>
      <c r="BP41" s="130">
        <f t="shared" si="0"/>
        <v>7.4168094000000004E-2</v>
      </c>
      <c r="BQ41" t="s">
        <v>387</v>
      </c>
      <c r="BR41" t="s">
        <v>182</v>
      </c>
      <c r="BS41" s="127">
        <v>4.0321400000000001</v>
      </c>
      <c r="CD41" s="130">
        <v>36.098061999999999</v>
      </c>
      <c r="CE41" t="s">
        <v>175</v>
      </c>
      <c r="CF41">
        <v>2</v>
      </c>
      <c r="CG41" t="s">
        <v>184</v>
      </c>
      <c r="DF41">
        <v>39.61</v>
      </c>
      <c r="DG41" t="s">
        <v>185</v>
      </c>
      <c r="DH41" s="130">
        <f t="shared" si="1"/>
        <v>0.15223333330000002</v>
      </c>
      <c r="DJ41" t="s">
        <v>187</v>
      </c>
      <c r="DK41" t="s">
        <v>186</v>
      </c>
      <c r="DL41">
        <v>1.0271999999999999</v>
      </c>
      <c r="DQ41" t="s">
        <v>171</v>
      </c>
      <c r="DS41" t="s">
        <v>188</v>
      </c>
      <c r="DT41" t="s">
        <v>188</v>
      </c>
      <c r="DU41" t="s">
        <v>189</v>
      </c>
      <c r="DX41" t="s">
        <v>172</v>
      </c>
      <c r="DY41" t="s">
        <v>173</v>
      </c>
      <c r="DZ41" t="s">
        <v>165</v>
      </c>
      <c r="EA41" s="132">
        <v>2391.5948284400001</v>
      </c>
      <c r="EC41" t="s">
        <v>175</v>
      </c>
      <c r="ED41">
        <v>100</v>
      </c>
      <c r="EK41" s="130">
        <v>8.1674201843258523</v>
      </c>
      <c r="EL41" t="s">
        <v>174</v>
      </c>
      <c r="EM41" s="130">
        <v>4.7242682523694277E-2</v>
      </c>
      <c r="EN41" s="130">
        <v>4.7242682523694277E-2</v>
      </c>
      <c r="EO41" s="133">
        <v>283.64</v>
      </c>
      <c r="EP41">
        <v>0</v>
      </c>
      <c r="EQ41" t="s">
        <v>226</v>
      </c>
      <c r="ER41" s="133">
        <v>283.64</v>
      </c>
      <c r="ES41" s="132">
        <v>39.343027164924663</v>
      </c>
      <c r="ET41" s="132">
        <v>39.343027164924663</v>
      </c>
      <c r="EU41" t="s">
        <v>190</v>
      </c>
      <c r="EV41" t="s">
        <v>191</v>
      </c>
      <c r="EY41" s="134">
        <v>1973.3009999999999</v>
      </c>
      <c r="FA41" s="135">
        <v>6.8688137604795214</v>
      </c>
      <c r="FC41" s="135">
        <v>4.5581132091877246</v>
      </c>
    </row>
    <row r="42" spans="1:159" ht="17">
      <c r="A42" t="s">
        <v>160</v>
      </c>
      <c r="B42" t="s">
        <v>161</v>
      </c>
      <c r="C42" s="2" t="s">
        <v>395</v>
      </c>
      <c r="D42" s="136"/>
      <c r="E42">
        <v>668</v>
      </c>
      <c r="F42" t="s">
        <v>162</v>
      </c>
      <c r="G42" t="s">
        <v>164</v>
      </c>
      <c r="H42">
        <v>1</v>
      </c>
      <c r="I42">
        <v>122</v>
      </c>
      <c r="J42">
        <v>124</v>
      </c>
      <c r="K42" s="126">
        <v>2293.0000000000005</v>
      </c>
      <c r="N42" t="s">
        <v>166</v>
      </c>
      <c r="O42">
        <v>4.7705000000000002</v>
      </c>
      <c r="P42">
        <v>-20.927</v>
      </c>
      <c r="S42">
        <v>-2693.5</v>
      </c>
      <c r="U42" t="s">
        <v>167</v>
      </c>
      <c r="W42" s="129">
        <v>1525666.6669999999</v>
      </c>
      <c r="X42" s="4" t="s">
        <v>175</v>
      </c>
      <c r="Y42">
        <v>6000</v>
      </c>
      <c r="AA42" t="s">
        <v>168</v>
      </c>
      <c r="AI42" t="s">
        <v>169</v>
      </c>
      <c r="AJ42" t="s">
        <v>176</v>
      </c>
      <c r="AK42">
        <v>59</v>
      </c>
      <c r="AL42">
        <v>5.093</v>
      </c>
      <c r="AM42" t="s">
        <v>177</v>
      </c>
      <c r="AO42" t="s">
        <v>170</v>
      </c>
      <c r="AQ42" s="128">
        <v>20.667863237870009</v>
      </c>
      <c r="AR42" t="s">
        <v>223</v>
      </c>
      <c r="AS42" s="128">
        <v>0.20069405504743121</v>
      </c>
      <c r="AT42">
        <v>0.73</v>
      </c>
      <c r="AU42" t="s">
        <v>175</v>
      </c>
      <c r="AV42" s="4">
        <v>0.08</v>
      </c>
      <c r="AW42">
        <v>6.42</v>
      </c>
      <c r="AX42" t="s">
        <v>175</v>
      </c>
      <c r="AY42">
        <v>1.64</v>
      </c>
      <c r="AZ42" t="s">
        <v>179</v>
      </c>
      <c r="BB42" s="130">
        <v>19.516440052043933</v>
      </c>
      <c r="BC42" t="s">
        <v>175</v>
      </c>
      <c r="BD42" s="130">
        <v>0.22841135623861383</v>
      </c>
      <c r="BE42" t="s">
        <v>180</v>
      </c>
      <c r="BG42">
        <v>50</v>
      </c>
      <c r="BH42" t="s">
        <v>175</v>
      </c>
      <c r="BI42">
        <v>50</v>
      </c>
      <c r="BJ42" s="128">
        <v>27.390840281100296</v>
      </c>
      <c r="BK42" t="s">
        <v>175</v>
      </c>
      <c r="BL42">
        <v>2.4</v>
      </c>
      <c r="BM42" s="131">
        <v>3.6609426000000003</v>
      </c>
      <c r="BN42" t="s">
        <v>392</v>
      </c>
      <c r="BO42" t="s">
        <v>181</v>
      </c>
      <c r="BP42" s="130">
        <f t="shared" si="0"/>
        <v>8.0540737200000004E-2</v>
      </c>
      <c r="BQ42" t="s">
        <v>388</v>
      </c>
      <c r="BR42" t="s">
        <v>182</v>
      </c>
      <c r="BS42" s="127">
        <v>4.0294600000000003</v>
      </c>
      <c r="CD42" s="130">
        <v>36.156461894736836</v>
      </c>
      <c r="CE42" t="s">
        <v>175</v>
      </c>
      <c r="CF42">
        <v>2</v>
      </c>
      <c r="CG42" t="s">
        <v>184</v>
      </c>
      <c r="DF42">
        <v>39.61</v>
      </c>
      <c r="DG42" t="s">
        <v>185</v>
      </c>
      <c r="DH42" s="130">
        <f t="shared" si="1"/>
        <v>0.15256666669999999</v>
      </c>
      <c r="DJ42" t="s">
        <v>187</v>
      </c>
      <c r="DK42" t="s">
        <v>186</v>
      </c>
      <c r="DL42">
        <v>1.0271999999999999</v>
      </c>
      <c r="DQ42" t="s">
        <v>171</v>
      </c>
      <c r="DS42" t="s">
        <v>188</v>
      </c>
      <c r="DT42" t="s">
        <v>188</v>
      </c>
      <c r="DU42" t="s">
        <v>189</v>
      </c>
      <c r="DX42" t="s">
        <v>172</v>
      </c>
      <c r="DY42" t="s">
        <v>173</v>
      </c>
      <c r="DZ42" t="s">
        <v>165</v>
      </c>
      <c r="EA42" s="132">
        <v>2395.4270295326314</v>
      </c>
      <c r="EC42" t="s">
        <v>175</v>
      </c>
      <c r="ED42">
        <v>100</v>
      </c>
      <c r="EK42" s="130">
        <v>8.140917582629525</v>
      </c>
      <c r="EL42" t="s">
        <v>174</v>
      </c>
      <c r="EM42" s="130">
        <v>4.0708042204868969E-2</v>
      </c>
      <c r="EN42" s="130">
        <v>4.0708042204868969E-2</v>
      </c>
      <c r="EO42" s="133">
        <v>305.93900000000002</v>
      </c>
      <c r="EP42">
        <v>0</v>
      </c>
      <c r="EQ42" t="s">
        <v>226</v>
      </c>
      <c r="ER42" s="133">
        <v>305.93900000000002</v>
      </c>
      <c r="ES42" s="132">
        <v>36.158399089976328</v>
      </c>
      <c r="ET42" s="132">
        <v>36.158399089976328</v>
      </c>
      <c r="EU42" t="s">
        <v>190</v>
      </c>
      <c r="EV42" t="s">
        <v>191</v>
      </c>
      <c r="EY42" s="134">
        <v>1985.1089999999999</v>
      </c>
      <c r="FA42" s="135">
        <v>6.7632169150380212</v>
      </c>
      <c r="FC42" s="135">
        <v>4.501635176811849</v>
      </c>
    </row>
    <row r="43" spans="1:159" ht="17">
      <c r="A43" t="s">
        <v>160</v>
      </c>
      <c r="B43" t="s">
        <v>161</v>
      </c>
      <c r="C43" s="2" t="s">
        <v>395</v>
      </c>
      <c r="D43" s="136"/>
      <c r="E43">
        <v>668</v>
      </c>
      <c r="F43" t="s">
        <v>162</v>
      </c>
      <c r="G43" t="s">
        <v>164</v>
      </c>
      <c r="H43">
        <v>1</v>
      </c>
      <c r="I43">
        <v>129</v>
      </c>
      <c r="J43">
        <v>132</v>
      </c>
      <c r="K43" s="126">
        <v>2300.0000000000005</v>
      </c>
      <c r="N43" t="s">
        <v>166</v>
      </c>
      <c r="O43">
        <v>4.7705000000000002</v>
      </c>
      <c r="P43">
        <v>-20.927</v>
      </c>
      <c r="S43">
        <v>-2693.5</v>
      </c>
      <c r="U43" t="s">
        <v>167</v>
      </c>
      <c r="W43" s="129">
        <v>1529000</v>
      </c>
      <c r="X43" s="4" t="s">
        <v>175</v>
      </c>
      <c r="Y43">
        <v>6000</v>
      </c>
      <c r="AA43" t="s">
        <v>168</v>
      </c>
      <c r="AI43" t="s">
        <v>169</v>
      </c>
      <c r="AJ43" t="s">
        <v>176</v>
      </c>
      <c r="AK43">
        <v>77</v>
      </c>
      <c r="AL43">
        <v>6.1289999999999996</v>
      </c>
      <c r="AM43" t="s">
        <v>177</v>
      </c>
      <c r="AO43" t="s">
        <v>170</v>
      </c>
      <c r="AQ43" s="128">
        <v>21.160946497826487</v>
      </c>
      <c r="AR43" t="s">
        <v>223</v>
      </c>
      <c r="AS43" s="128">
        <v>0.17516798107123016</v>
      </c>
      <c r="AT43">
        <v>0.73</v>
      </c>
      <c r="AU43" t="s">
        <v>175</v>
      </c>
      <c r="AV43" s="4">
        <v>0.08</v>
      </c>
      <c r="AW43">
        <v>6.42</v>
      </c>
      <c r="AX43" t="s">
        <v>175</v>
      </c>
      <c r="AY43">
        <v>1.64</v>
      </c>
      <c r="AZ43" t="s">
        <v>179</v>
      </c>
      <c r="BB43" s="130">
        <v>20.191656950559079</v>
      </c>
      <c r="BC43" t="s">
        <v>175</v>
      </c>
      <c r="BD43" s="130">
        <v>0.17847333967941034</v>
      </c>
      <c r="BE43" t="s">
        <v>180</v>
      </c>
      <c r="BG43">
        <v>50</v>
      </c>
      <c r="BH43" t="s">
        <v>175</v>
      </c>
      <c r="BI43">
        <v>50</v>
      </c>
      <c r="BJ43" s="128">
        <v>26.543058783646622</v>
      </c>
      <c r="BK43" t="s">
        <v>175</v>
      </c>
      <c r="BL43">
        <v>2.4</v>
      </c>
      <c r="BM43" s="131">
        <v>3.3908489999999998</v>
      </c>
      <c r="BN43" t="s">
        <v>392</v>
      </c>
      <c r="BO43" t="s">
        <v>181</v>
      </c>
      <c r="BP43" s="130">
        <f t="shared" si="0"/>
        <v>7.4598677999999988E-2</v>
      </c>
      <c r="BQ43" t="s">
        <v>389</v>
      </c>
      <c r="BR43" t="s">
        <v>182</v>
      </c>
      <c r="BS43" s="127">
        <v>4.0261199999999997</v>
      </c>
      <c r="CD43" s="130">
        <v>36.280349894736837</v>
      </c>
      <c r="CE43" t="s">
        <v>175</v>
      </c>
      <c r="CF43">
        <v>2</v>
      </c>
      <c r="CG43" t="s">
        <v>184</v>
      </c>
      <c r="DF43">
        <v>39.61</v>
      </c>
      <c r="DG43" t="s">
        <v>185</v>
      </c>
      <c r="DH43" s="130">
        <f t="shared" si="1"/>
        <v>0.15290000000000001</v>
      </c>
      <c r="DJ43" t="s">
        <v>187</v>
      </c>
      <c r="DK43" t="s">
        <v>186</v>
      </c>
      <c r="DL43">
        <v>1.0271999999999999</v>
      </c>
      <c r="DQ43" t="s">
        <v>171</v>
      </c>
      <c r="DS43" t="s">
        <v>188</v>
      </c>
      <c r="DT43" t="s">
        <v>188</v>
      </c>
      <c r="DU43" t="s">
        <v>189</v>
      </c>
      <c r="DX43" t="s">
        <v>172</v>
      </c>
      <c r="DY43" t="s">
        <v>173</v>
      </c>
      <c r="DZ43" t="s">
        <v>165</v>
      </c>
      <c r="EA43" s="132">
        <v>2403.5565600926316</v>
      </c>
      <c r="EC43" t="s">
        <v>175</v>
      </c>
      <c r="ED43">
        <v>100</v>
      </c>
      <c r="EK43" s="130">
        <v>8.2026197355010293</v>
      </c>
      <c r="EL43" t="s">
        <v>174</v>
      </c>
      <c r="EM43" s="130">
        <v>3.6927620477257228E-2</v>
      </c>
      <c r="EN43" s="130">
        <v>3.6927620477257228E-2</v>
      </c>
      <c r="EO43" s="133">
        <v>255.81899999999999</v>
      </c>
      <c r="EP43">
        <v>0</v>
      </c>
      <c r="EQ43" t="s">
        <v>226</v>
      </c>
      <c r="ER43" s="133">
        <v>255.81899999999999</v>
      </c>
      <c r="ES43" s="132">
        <v>27.361677835980743</v>
      </c>
      <c r="ET43" s="132">
        <v>27.361677835980743</v>
      </c>
      <c r="EU43" t="s">
        <v>190</v>
      </c>
      <c r="EV43" t="s">
        <v>191</v>
      </c>
      <c r="EY43" s="134">
        <v>1955.3989999999999</v>
      </c>
      <c r="FA43" s="135">
        <v>7.3229923150131597</v>
      </c>
      <c r="FC43" s="135">
        <v>4.8617136855316341</v>
      </c>
    </row>
    <row r="44" spans="1:159" ht="17">
      <c r="A44" t="s">
        <v>160</v>
      </c>
      <c r="B44" t="s">
        <v>161</v>
      </c>
      <c r="C44" s="2" t="s">
        <v>395</v>
      </c>
      <c r="D44" s="136"/>
      <c r="E44">
        <v>668</v>
      </c>
      <c r="F44" t="s">
        <v>162</v>
      </c>
      <c r="G44" t="s">
        <v>164</v>
      </c>
      <c r="H44">
        <v>1</v>
      </c>
      <c r="I44">
        <v>143</v>
      </c>
      <c r="J44">
        <v>145</v>
      </c>
      <c r="K44" s="126">
        <v>2314.0000000000005</v>
      </c>
      <c r="N44" t="s">
        <v>166</v>
      </c>
      <c r="O44">
        <v>4.7705000000000002</v>
      </c>
      <c r="P44">
        <v>-20.927</v>
      </c>
      <c r="S44">
        <v>-2693.5</v>
      </c>
      <c r="U44" t="s">
        <v>167</v>
      </c>
      <c r="W44" s="129">
        <v>1535666.6669999999</v>
      </c>
      <c r="X44" s="4" t="s">
        <v>175</v>
      </c>
      <c r="Y44">
        <v>6000</v>
      </c>
      <c r="AA44" t="s">
        <v>168</v>
      </c>
      <c r="AI44" t="s">
        <v>169</v>
      </c>
      <c r="AJ44" t="s">
        <v>176</v>
      </c>
      <c r="AK44">
        <v>119</v>
      </c>
      <c r="AL44">
        <v>6.4779999999999998</v>
      </c>
      <c r="AM44" t="s">
        <v>177</v>
      </c>
      <c r="AO44" t="s">
        <v>170</v>
      </c>
      <c r="AQ44" s="128">
        <v>20.637346237664918</v>
      </c>
      <c r="AR44" t="s">
        <v>223</v>
      </c>
      <c r="AS44" s="128">
        <v>0.22990927864051985</v>
      </c>
      <c r="AT44">
        <v>0.73</v>
      </c>
      <c r="AU44" t="s">
        <v>175</v>
      </c>
      <c r="AV44" s="4">
        <v>0.08</v>
      </c>
      <c r="AW44">
        <v>6.42</v>
      </c>
      <c r="AX44" t="s">
        <v>175</v>
      </c>
      <c r="AY44">
        <v>1.64</v>
      </c>
      <c r="AZ44" t="s">
        <v>179</v>
      </c>
      <c r="BB44" s="130">
        <v>19.474650772415405</v>
      </c>
      <c r="BC44" t="s">
        <v>175</v>
      </c>
      <c r="BD44" s="130">
        <v>0.25648403449634427</v>
      </c>
      <c r="BE44" t="s">
        <v>180</v>
      </c>
      <c r="BG44">
        <v>50</v>
      </c>
      <c r="BH44" t="s">
        <v>175</v>
      </c>
      <c r="BI44">
        <v>50</v>
      </c>
      <c r="BJ44" s="128">
        <v>25.382257802887661</v>
      </c>
      <c r="BK44" t="s">
        <v>175</v>
      </c>
      <c r="BL44">
        <v>2.4</v>
      </c>
      <c r="BM44" s="131">
        <v>3.0532320000000004</v>
      </c>
      <c r="BN44" t="s">
        <v>392</v>
      </c>
      <c r="BO44" t="s">
        <v>181</v>
      </c>
      <c r="BP44" s="130">
        <f t="shared" si="0"/>
        <v>6.7171104000000009E-2</v>
      </c>
      <c r="BQ44" t="s">
        <v>390</v>
      </c>
      <c r="BR44" t="s">
        <v>182</v>
      </c>
      <c r="BS44" s="127">
        <v>4.0221200000000001</v>
      </c>
      <c r="CD44" s="130">
        <v>36.578878947368416</v>
      </c>
      <c r="CE44" t="s">
        <v>175</v>
      </c>
      <c r="CF44">
        <v>2</v>
      </c>
      <c r="CG44" t="s">
        <v>184</v>
      </c>
      <c r="DF44">
        <v>39.61</v>
      </c>
      <c r="DG44" t="s">
        <v>185</v>
      </c>
      <c r="DH44" s="130">
        <f t="shared" si="1"/>
        <v>0.15356666669999999</v>
      </c>
      <c r="DJ44" t="s">
        <v>187</v>
      </c>
      <c r="DK44" t="s">
        <v>186</v>
      </c>
      <c r="DL44">
        <v>1.0271999999999999</v>
      </c>
      <c r="DQ44" t="s">
        <v>171</v>
      </c>
      <c r="DS44" t="s">
        <v>188</v>
      </c>
      <c r="DT44" t="s">
        <v>188</v>
      </c>
      <c r="DU44" t="s">
        <v>189</v>
      </c>
      <c r="DX44" t="s">
        <v>172</v>
      </c>
      <c r="DY44" t="s">
        <v>173</v>
      </c>
      <c r="DZ44" t="s">
        <v>165</v>
      </c>
      <c r="EA44" s="132">
        <v>2423.1460365263156</v>
      </c>
      <c r="EC44" t="s">
        <v>175</v>
      </c>
      <c r="ED44">
        <v>100</v>
      </c>
      <c r="EK44" s="130">
        <v>8.1585149927083425</v>
      </c>
      <c r="EL44" t="s">
        <v>174</v>
      </c>
      <c r="EM44" s="130">
        <v>4.2853817418032202E-2</v>
      </c>
      <c r="EN44" s="130">
        <v>4.2853817418032202E-2</v>
      </c>
      <c r="EO44" s="133">
        <v>295.54300000000001</v>
      </c>
      <c r="EP44">
        <v>0</v>
      </c>
      <c r="EQ44" t="s">
        <v>226</v>
      </c>
      <c r="ER44" s="133">
        <v>295.54300000000001</v>
      </c>
      <c r="ES44" s="132">
        <v>36.858573151303609</v>
      </c>
      <c r="ET44" s="132">
        <v>36.858573151303609</v>
      </c>
      <c r="EU44" t="s">
        <v>190</v>
      </c>
      <c r="EV44" t="s">
        <v>191</v>
      </c>
      <c r="EY44" s="134">
        <v>2014.981</v>
      </c>
      <c r="FA44" s="135">
        <v>6.6810320083494128</v>
      </c>
      <c r="FC44" s="135">
        <v>4.4210489948093823</v>
      </c>
    </row>
    <row r="45" spans="1:159" s="139" customFormat="1">
      <c r="C45" s="170"/>
      <c r="AP45" s="156">
        <v>21.905410040805151</v>
      </c>
      <c r="AQ45" s="156" t="s">
        <v>192</v>
      </c>
      <c r="CD45" s="156"/>
      <c r="EM45" s="156"/>
      <c r="EN45" s="156"/>
      <c r="EY45" s="171"/>
      <c r="FA45" s="172"/>
      <c r="FC45" s="172"/>
    </row>
    <row r="46" spans="1:159" s="139" customFormat="1">
      <c r="C46" s="170"/>
      <c r="AP46" s="156">
        <v>22.067825937926109</v>
      </c>
      <c r="AQ46" s="156"/>
      <c r="BB46" s="156"/>
      <c r="CD46" s="156"/>
      <c r="EM46" s="156"/>
      <c r="EN46" s="156"/>
      <c r="EY46" s="171"/>
      <c r="FA46" s="172"/>
      <c r="FC46" s="172"/>
    </row>
    <row r="47" spans="1:159" s="139" customFormat="1">
      <c r="C47" s="170"/>
      <c r="AP47" s="156">
        <v>21.564963735610565</v>
      </c>
      <c r="AQ47" s="156"/>
      <c r="BB47" s="156"/>
      <c r="CD47" s="156"/>
      <c r="EM47" s="156"/>
      <c r="EN47" s="156"/>
      <c r="EY47" s="171"/>
      <c r="FA47" s="172"/>
      <c r="FC47" s="172"/>
    </row>
    <row r="48" spans="1:159">
      <c r="AP48" s="130">
        <v>21.996673734418827</v>
      </c>
      <c r="AQ48" s="130"/>
      <c r="BB48" s="130"/>
    </row>
    <row r="49" spans="42:43">
      <c r="AP49" s="130">
        <v>21.839779128370431</v>
      </c>
      <c r="AQ49" s="130"/>
    </row>
    <row r="50" spans="42:43">
      <c r="AP50" s="130">
        <v>21.849972281120067</v>
      </c>
      <c r="AQ50" s="130"/>
    </row>
    <row r="51" spans="42:43">
      <c r="AP51" s="130">
        <v>21.390381011555661</v>
      </c>
      <c r="AQ51" s="130"/>
    </row>
    <row r="52" spans="42:43">
      <c r="AP52" s="130">
        <v>21.024726639879752</v>
      </c>
      <c r="AQ52" s="130" t="s">
        <v>193</v>
      </c>
    </row>
    <row r="53" spans="42:43">
      <c r="AP53" s="130">
        <v>20.813893267197734</v>
      </c>
      <c r="AQ53" s="130"/>
    </row>
    <row r="54" spans="42:43">
      <c r="AP54" s="130">
        <v>21.334293688215045</v>
      </c>
      <c r="AQ54" s="130"/>
    </row>
    <row r="55" spans="42:43">
      <c r="AP55" s="130">
        <v>20.462179530900126</v>
      </c>
      <c r="AQ55" s="130"/>
    </row>
    <row r="56" spans="42:43">
      <c r="AP56" s="130">
        <v>20.517542340932504</v>
      </c>
      <c r="AQ56" s="130"/>
    </row>
    <row r="57" spans="42:43">
      <c r="AP57" s="130">
        <v>20.861486296580356</v>
      </c>
      <c r="AQ57" s="130" t="s">
        <v>194</v>
      </c>
    </row>
    <row r="58" spans="42:43">
      <c r="AP58" s="130">
        <v>21.199184447847188</v>
      </c>
      <c r="AQ58" s="130"/>
    </row>
    <row r="59" spans="42:43">
      <c r="AP59" s="130">
        <v>21.218496474992854</v>
      </c>
      <c r="AQ59" s="130"/>
    </row>
    <row r="60" spans="42:43">
      <c r="AP60" s="130">
        <v>21.205130453617826</v>
      </c>
      <c r="AQ60" s="130"/>
    </row>
    <row r="61" spans="42:43">
      <c r="AP61" s="130">
        <v>20.648204568580965</v>
      </c>
      <c r="AQ61" s="130"/>
    </row>
    <row r="62" spans="42:43">
      <c r="AP62" s="130">
        <v>20.589419057748024</v>
      </c>
      <c r="AQ62" s="130"/>
    </row>
    <row r="63" spans="42:43">
      <c r="AP63" s="130">
        <v>20.764301580413314</v>
      </c>
      <c r="AQ63" s="130"/>
    </row>
    <row r="64" spans="42:43">
      <c r="AP64" s="130">
        <v>20.041886862500078</v>
      </c>
      <c r="AQ64" s="130" t="s">
        <v>195</v>
      </c>
    </row>
    <row r="65" spans="42:43">
      <c r="AP65" s="130">
        <v>20.303785931800267</v>
      </c>
      <c r="AQ65" s="130"/>
    </row>
    <row r="66" spans="42:43">
      <c r="AP66" s="130">
        <v>20.411463599327107</v>
      </c>
      <c r="AQ66" s="130"/>
    </row>
    <row r="67" spans="42:43">
      <c r="AP67" s="130">
        <v>20.378460768978314</v>
      </c>
      <c r="AQ67" s="130"/>
    </row>
    <row r="68" spans="42:43">
      <c r="AP68" s="130">
        <v>20.143418658516097</v>
      </c>
      <c r="AQ68" s="130"/>
    </row>
    <row r="69" spans="42:43">
      <c r="AP69" s="130">
        <v>20.191386436161586</v>
      </c>
      <c r="AQ69" s="130" t="s">
        <v>196</v>
      </c>
    </row>
    <row r="70" spans="42:43">
      <c r="AP70" s="130">
        <v>20.599150020973234</v>
      </c>
      <c r="AQ70" s="130"/>
    </row>
    <row r="71" spans="42:43">
      <c r="AP71" s="130">
        <v>20.575928120285305</v>
      </c>
      <c r="AQ71" s="130"/>
    </row>
    <row r="72" spans="42:43">
      <c r="AP72" s="130">
        <v>19.854512731072973</v>
      </c>
      <c r="AQ72" s="130"/>
    </row>
    <row r="73" spans="42:43">
      <c r="AP73" s="130">
        <v>20.346906965245992</v>
      </c>
      <c r="AQ73" s="130"/>
    </row>
    <row r="74" spans="42:43">
      <c r="AP74" s="130">
        <v>21.381437019682092</v>
      </c>
      <c r="AQ74" s="130"/>
    </row>
    <row r="75" spans="42:43">
      <c r="AP75" s="130">
        <v>19.297461929948632</v>
      </c>
      <c r="AQ75" s="130"/>
    </row>
    <row r="76" spans="42:43">
      <c r="AP76" s="130">
        <v>21.024826572749955</v>
      </c>
      <c r="AQ76" s="130" t="s">
        <v>221</v>
      </c>
    </row>
    <row r="77" spans="42:43">
      <c r="AP77" s="130">
        <v>21.050009656013557</v>
      </c>
      <c r="AQ77" s="130"/>
    </row>
    <row r="78" spans="42:43">
      <c r="AP78" s="130">
        <v>21.143596788857131</v>
      </c>
      <c r="AQ78" s="130"/>
    </row>
    <row r="79" spans="42:43">
      <c r="AP79" s="130">
        <v>21.049235176270329</v>
      </c>
      <c r="AQ79" s="130"/>
    </row>
    <row r="80" spans="42:43">
      <c r="AP80" s="130">
        <v>21.099426460275296</v>
      </c>
      <c r="AQ80" s="130"/>
    </row>
    <row r="81" spans="42:43">
      <c r="AP81" s="130">
        <v>20.759729651606662</v>
      </c>
      <c r="AQ81" s="130"/>
    </row>
    <row r="82" spans="42:43">
      <c r="AP82" s="130">
        <v>21.992826318920187</v>
      </c>
      <c r="AQ82" s="130" t="s">
        <v>225</v>
      </c>
    </row>
    <row r="83" spans="42:43">
      <c r="AP83" s="130">
        <v>21.884174305909944</v>
      </c>
      <c r="AQ83" s="130"/>
    </row>
    <row r="84" spans="42:43">
      <c r="AP84" s="130">
        <v>21.769826119304227</v>
      </c>
      <c r="AQ84" s="130"/>
    </row>
    <row r="85" spans="42:43">
      <c r="AP85" s="130">
        <v>21.419836225015978</v>
      </c>
      <c r="AQ85" s="130" t="s">
        <v>197</v>
      </c>
    </row>
    <row r="86" spans="42:43">
      <c r="AP86" s="130">
        <v>21.467978885183925</v>
      </c>
      <c r="AQ86" s="130"/>
    </row>
    <row r="87" spans="42:43">
      <c r="AP87" s="130">
        <v>21.618902502244186</v>
      </c>
      <c r="AQ87" s="130"/>
    </row>
    <row r="88" spans="42:43">
      <c r="AP88" s="130">
        <v>21.169329502906287</v>
      </c>
      <c r="AQ88" s="130"/>
    </row>
    <row r="89" spans="42:43">
      <c r="AP89" s="130">
        <v>21.272410258408982</v>
      </c>
      <c r="AQ89" s="130"/>
    </row>
    <row r="90" spans="42:43">
      <c r="AP90" s="130">
        <v>21.580628212997777</v>
      </c>
      <c r="AQ90" s="130" t="s">
        <v>198</v>
      </c>
    </row>
    <row r="91" spans="42:43">
      <c r="AP91" s="130">
        <v>21.487540744504983</v>
      </c>
      <c r="AQ91" s="130"/>
    </row>
    <row r="92" spans="42:43">
      <c r="AP92" s="130">
        <v>21.531061509431069</v>
      </c>
      <c r="AQ92" s="130"/>
    </row>
    <row r="93" spans="42:43">
      <c r="AP93" s="130">
        <v>21.333519208471596</v>
      </c>
      <c r="AQ93" s="130" t="s">
        <v>224</v>
      </c>
    </row>
    <row r="94" spans="42:43">
      <c r="AP94" s="130">
        <v>20.458856762969326</v>
      </c>
      <c r="AQ94" s="130" t="s">
        <v>199</v>
      </c>
    </row>
    <row r="95" spans="42:43">
      <c r="AP95" s="130">
        <v>20.248548037855585</v>
      </c>
      <c r="AQ95" s="130"/>
    </row>
    <row r="96" spans="42:43">
      <c r="AP96" s="130">
        <v>20.934162476356377</v>
      </c>
      <c r="AQ96" s="130"/>
    </row>
    <row r="97" spans="42:43">
      <c r="AP97" s="130">
        <v>20.927142192232353</v>
      </c>
      <c r="AQ97" s="130"/>
    </row>
    <row r="98" spans="42:43">
      <c r="AP98" s="130">
        <v>21.126883016333807</v>
      </c>
      <c r="AQ98" s="130"/>
    </row>
    <row r="99" spans="42:43">
      <c r="AP99" s="130">
        <v>21.119687849687097</v>
      </c>
      <c r="AQ99" s="130"/>
    </row>
    <row r="100" spans="42:43">
      <c r="AP100" s="130">
        <v>20.798403672333208</v>
      </c>
      <c r="AQ100" s="130"/>
    </row>
    <row r="101" spans="42:43">
      <c r="AP101" s="130">
        <v>20.684530166860338</v>
      </c>
      <c r="AQ101" s="130" t="s">
        <v>200</v>
      </c>
    </row>
    <row r="102" spans="42:43">
      <c r="AP102" s="130">
        <v>21.027624693112479</v>
      </c>
      <c r="AQ102" s="130"/>
    </row>
    <row r="103" spans="42:43">
      <c r="AP103" s="130">
        <v>21.340789324771016</v>
      </c>
      <c r="AQ103" s="130"/>
    </row>
    <row r="104" spans="42:43">
      <c r="AP104" s="130">
        <v>20.751760005216504</v>
      </c>
      <c r="AQ104" s="130"/>
    </row>
    <row r="105" spans="42:43">
      <c r="AP105" s="130">
        <v>20.351578826923067</v>
      </c>
      <c r="AQ105" s="130"/>
    </row>
    <row r="106" spans="42:43">
      <c r="AP106" s="130">
        <v>20.70256804991244</v>
      </c>
      <c r="AQ106" s="130" t="s">
        <v>201</v>
      </c>
    </row>
    <row r="107" spans="42:43">
      <c r="AP107" s="130">
        <v>21.621975437999595</v>
      </c>
      <c r="AQ107" s="130"/>
    </row>
    <row r="108" spans="42:43">
      <c r="AP108" s="130">
        <v>21.083712016452871</v>
      </c>
      <c r="AQ108" s="130"/>
    </row>
    <row r="109" spans="42:43">
      <c r="AP109" s="130">
        <v>21.517620538403335</v>
      </c>
      <c r="AQ109" s="130" t="s">
        <v>202</v>
      </c>
    </row>
    <row r="110" spans="42:43">
      <c r="AP110" s="130">
        <v>21.350707662127988</v>
      </c>
      <c r="AQ110" s="130"/>
    </row>
    <row r="111" spans="42:43">
      <c r="AP111" s="130">
        <v>21.447942344729796</v>
      </c>
      <c r="AQ111" s="130"/>
    </row>
    <row r="112" spans="42:43">
      <c r="AP112" s="130">
        <v>21.382786113428367</v>
      </c>
      <c r="AQ112" s="130"/>
    </row>
    <row r="113" spans="42:43">
      <c r="AP113" s="130">
        <v>21.055231148475961</v>
      </c>
      <c r="AQ113" s="130" t="s">
        <v>203</v>
      </c>
    </row>
    <row r="114" spans="42:43">
      <c r="AP114" s="130">
        <v>21.081263661135495</v>
      </c>
      <c r="AQ114" s="130"/>
    </row>
    <row r="115" spans="42:43">
      <c r="AP115" s="130">
        <v>21.053732155424498</v>
      </c>
      <c r="AQ115" s="130"/>
    </row>
    <row r="116" spans="42:43">
      <c r="AP116" s="130">
        <v>21.029648333731998</v>
      </c>
      <c r="AQ116" s="130"/>
    </row>
    <row r="117" spans="42:43">
      <c r="AP117" s="130">
        <v>21.085260975939548</v>
      </c>
      <c r="AQ117" s="130"/>
    </row>
    <row r="118" spans="42:43">
      <c r="AP118" s="130">
        <v>21.143946553902502</v>
      </c>
      <c r="AQ118" s="130" t="s">
        <v>204</v>
      </c>
    </row>
    <row r="119" spans="42:43">
      <c r="AP119" s="130">
        <v>21.667694726067886</v>
      </c>
      <c r="AQ119" s="130"/>
    </row>
    <row r="120" spans="42:43">
      <c r="AP120" s="130">
        <v>21.229414141050729</v>
      </c>
      <c r="AQ120" s="130"/>
    </row>
    <row r="121" spans="42:43">
      <c r="AP121" s="130">
        <v>21.000742751057011</v>
      </c>
      <c r="AQ121" s="130"/>
    </row>
    <row r="122" spans="42:43">
      <c r="AP122" s="130">
        <v>21.281903881068096</v>
      </c>
      <c r="AQ122" s="130"/>
    </row>
    <row r="123" spans="42:43">
      <c r="AP123" s="130">
        <v>21.236684257350149</v>
      </c>
      <c r="AQ123" s="130"/>
    </row>
    <row r="124" spans="42:43">
      <c r="AP124" s="130">
        <v>20.901159646008026</v>
      </c>
      <c r="AQ124" s="130" t="s">
        <v>205</v>
      </c>
    </row>
    <row r="125" spans="42:43">
      <c r="AP125" s="130">
        <v>20.583148270149731</v>
      </c>
      <c r="AQ125" s="130"/>
    </row>
    <row r="126" spans="42:43">
      <c r="AP126" s="130">
        <v>20.286222729881231</v>
      </c>
      <c r="AQ126" s="130"/>
    </row>
    <row r="127" spans="42:43">
      <c r="AP127" s="130">
        <v>20.94922735652327</v>
      </c>
      <c r="AQ127" s="130"/>
    </row>
    <row r="128" spans="42:43">
      <c r="AP128" s="130">
        <v>21.206329648058908</v>
      </c>
      <c r="AQ128" s="130"/>
    </row>
    <row r="129" spans="42:43">
      <c r="AP129" s="130">
        <v>20.874027871777166</v>
      </c>
      <c r="AQ129" s="130"/>
    </row>
    <row r="130" spans="42:43">
      <c r="AP130" s="130">
        <v>20.825035782213508</v>
      </c>
      <c r="AQ130" s="130"/>
    </row>
    <row r="131" spans="42:43">
      <c r="AP131" s="130">
        <v>20.801451624871127</v>
      </c>
      <c r="AQ131" s="130"/>
    </row>
    <row r="132" spans="42:43">
      <c r="AP132" s="130">
        <v>21.032771235922176</v>
      </c>
      <c r="AQ132" s="130" t="s">
        <v>206</v>
      </c>
    </row>
    <row r="133" spans="42:43">
      <c r="AP133" s="130">
        <v>21.131105180095091</v>
      </c>
      <c r="AQ133" s="130"/>
    </row>
    <row r="134" spans="42:43">
      <c r="AP134" s="130">
        <v>21.283677689512004</v>
      </c>
      <c r="AQ134" s="130"/>
    </row>
    <row r="135" spans="42:43">
      <c r="AP135" s="130">
        <v>20.684530166860338</v>
      </c>
      <c r="AQ135" s="130"/>
    </row>
    <row r="136" spans="42:43">
      <c r="AP136" s="130">
        <v>20.767549398691408</v>
      </c>
      <c r="AQ136" s="130"/>
    </row>
    <row r="137" spans="42:43">
      <c r="AP137" s="130">
        <v>20.554917234347769</v>
      </c>
      <c r="AQ137" s="130"/>
    </row>
    <row r="138" spans="42:43">
      <c r="AP138" s="130">
        <v>20.795555585535475</v>
      </c>
      <c r="AQ138" s="130"/>
    </row>
    <row r="139" spans="42:43">
      <c r="AP139" s="130">
        <v>21.57345802956856</v>
      </c>
      <c r="AQ139" s="130" t="s">
        <v>207</v>
      </c>
    </row>
    <row r="140" spans="42:43">
      <c r="AP140" s="130">
        <v>21.512374062723438</v>
      </c>
      <c r="AQ140" s="130"/>
    </row>
    <row r="141" spans="42:43">
      <c r="AP141" s="130">
        <v>21.442670885832406</v>
      </c>
      <c r="AQ141" s="130"/>
    </row>
    <row r="142" spans="42:43">
      <c r="AP142" s="130">
        <v>21.493286884535223</v>
      </c>
      <c r="AQ142" s="130"/>
    </row>
    <row r="143" spans="42:43">
      <c r="AP143" s="130">
        <v>21.511449683675021</v>
      </c>
      <c r="AQ143" s="130"/>
    </row>
    <row r="144" spans="42:43">
      <c r="AP144" s="130">
        <v>21.066048881663857</v>
      </c>
      <c r="AQ144" s="130"/>
    </row>
    <row r="145" spans="42:43">
      <c r="AP145" s="130">
        <v>21.476673044882098</v>
      </c>
      <c r="AQ145" s="130"/>
    </row>
    <row r="146" spans="42:43">
      <c r="AP146" s="130">
        <v>21.511049952194661</v>
      </c>
      <c r="AQ146" s="130"/>
    </row>
    <row r="147" spans="42:43">
      <c r="AP147" s="130">
        <v>20.443317201669807</v>
      </c>
      <c r="AQ147" s="130" t="s">
        <v>208</v>
      </c>
    </row>
    <row r="148" spans="42:43">
      <c r="AP148" s="130">
        <v>20.931614188169245</v>
      </c>
      <c r="AQ148" s="130"/>
    </row>
    <row r="149" spans="42:43">
      <c r="AP149" s="130">
        <v>21.041590311708269</v>
      </c>
      <c r="AQ149" s="130"/>
    </row>
    <row r="150" spans="42:43">
      <c r="AP150" s="130">
        <v>20.825360564040942</v>
      </c>
      <c r="AQ150" s="130"/>
    </row>
    <row r="151" spans="42:43">
      <c r="AP151" s="130">
        <v>21.159211299809357</v>
      </c>
      <c r="AQ151" s="130"/>
    </row>
    <row r="152" spans="42:43">
      <c r="AP152" s="130">
        <v>20.634538748595553</v>
      </c>
      <c r="AQ152" s="130"/>
    </row>
    <row r="153" spans="42:43">
      <c r="AP153" s="130">
        <v>20.707114995501819</v>
      </c>
      <c r="AQ153" s="130"/>
    </row>
    <row r="154" spans="42:43">
      <c r="AP154" s="130">
        <v>21.608334601231682</v>
      </c>
      <c r="AQ154" s="130" t="s">
        <v>209</v>
      </c>
    </row>
    <row r="155" spans="42:43">
      <c r="AP155" s="130">
        <v>21.929868610760739</v>
      </c>
      <c r="AQ155" s="130"/>
    </row>
    <row r="156" spans="42:43">
      <c r="AP156" s="130">
        <v>21.361300546357988</v>
      </c>
      <c r="AQ156" s="130"/>
    </row>
    <row r="157" spans="42:43">
      <c r="AP157" s="130">
        <v>21.828461730832196</v>
      </c>
      <c r="AQ157" s="130"/>
    </row>
    <row r="158" spans="42:43">
      <c r="AP158" s="130">
        <v>21.536982531984215</v>
      </c>
      <c r="AQ158" s="130"/>
    </row>
    <row r="159" spans="42:43">
      <c r="AP159" s="130">
        <v>21.885523399656215</v>
      </c>
      <c r="AQ159" s="130"/>
    </row>
    <row r="160" spans="42:43">
      <c r="AP160" s="130">
        <v>22.095332460419836</v>
      </c>
      <c r="AQ160" s="130"/>
    </row>
    <row r="161" spans="42:43">
      <c r="AP161" s="130">
        <v>21.773098920800038</v>
      </c>
      <c r="AQ161" s="130" t="s">
        <v>222</v>
      </c>
    </row>
    <row r="162" spans="42:43">
      <c r="AP162" s="130">
        <v>22.016285560175099</v>
      </c>
      <c r="AQ162" s="130"/>
    </row>
    <row r="163" spans="42:43">
      <c r="AP163" s="130">
        <v>22.087337830812181</v>
      </c>
      <c r="AQ163" s="130"/>
    </row>
    <row r="164" spans="42:43">
      <c r="AP164" s="130">
        <v>21.815620357025225</v>
      </c>
      <c r="AQ164" s="130"/>
    </row>
    <row r="165" spans="42:43">
      <c r="AP165" s="130">
        <v>22.163886409304556</v>
      </c>
      <c r="AQ165" s="130"/>
    </row>
    <row r="166" spans="42:43">
      <c r="AP166" s="130">
        <v>21.999871586261932</v>
      </c>
      <c r="AQ166" s="130"/>
    </row>
    <row r="167" spans="42:43">
      <c r="AP167" s="130">
        <v>21.694901449951011</v>
      </c>
      <c r="AQ167" s="130" t="s">
        <v>210</v>
      </c>
    </row>
    <row r="168" spans="42:43">
      <c r="AP168" s="130">
        <v>22.377692784871783</v>
      </c>
      <c r="AQ168" s="130"/>
    </row>
    <row r="169" spans="42:43">
      <c r="AP169" s="130">
        <v>21.965569628602076</v>
      </c>
      <c r="AQ169" s="130"/>
    </row>
    <row r="170" spans="42:43">
      <c r="AP170" s="130">
        <v>21.487240945894605</v>
      </c>
      <c r="AQ170" s="130"/>
    </row>
    <row r="171" spans="42:43">
      <c r="AP171" s="130">
        <v>21.761931422566995</v>
      </c>
      <c r="AQ171" s="130"/>
    </row>
    <row r="172" spans="42:43">
      <c r="AP172" s="130">
        <v>21.516021612481893</v>
      </c>
      <c r="AQ172" s="130"/>
    </row>
    <row r="173" spans="42:43">
      <c r="AP173" s="130">
        <v>21.574532307922169</v>
      </c>
      <c r="AQ173" s="130"/>
    </row>
    <row r="174" spans="42:43">
      <c r="AP174" s="130">
        <v>22.273487784580716</v>
      </c>
      <c r="AQ174" s="130" t="s">
        <v>211</v>
      </c>
    </row>
    <row r="175" spans="42:43">
      <c r="AP175" s="130">
        <v>22.461786295056243</v>
      </c>
      <c r="AQ175" s="130"/>
    </row>
    <row r="176" spans="42:43">
      <c r="AP176" s="130">
        <v>22.094582963894105</v>
      </c>
      <c r="AQ176" s="130"/>
    </row>
    <row r="177" spans="42:43">
      <c r="AP177" s="130">
        <v>22.008590729177826</v>
      </c>
      <c r="AQ177" s="130"/>
    </row>
    <row r="178" spans="42:43">
      <c r="AP178" s="130">
        <v>21.999446871564075</v>
      </c>
      <c r="AQ178" s="130"/>
    </row>
    <row r="179" spans="42:43">
      <c r="AP179" s="130">
        <v>22.30244333369069</v>
      </c>
      <c r="AQ179" s="130"/>
    </row>
    <row r="180" spans="42:43">
      <c r="AP180" s="130">
        <v>22.209205965892266</v>
      </c>
      <c r="AQ180" s="130"/>
    </row>
    <row r="181" spans="42:43">
      <c r="AP181" s="130">
        <v>21.726155455072949</v>
      </c>
      <c r="AQ181" s="130" t="s">
        <v>212</v>
      </c>
    </row>
    <row r="182" spans="42:43">
      <c r="AP182" s="130">
        <v>20.880373609028169</v>
      </c>
      <c r="AQ182" s="130"/>
    </row>
    <row r="183" spans="42:43">
      <c r="AP183" s="130">
        <v>20.879224381022077</v>
      </c>
      <c r="AQ183" s="130"/>
    </row>
    <row r="184" spans="42:43">
      <c r="AP184" s="130">
        <v>21.079389919821388</v>
      </c>
      <c r="AQ184" s="130"/>
    </row>
    <row r="185" spans="42:43">
      <c r="AP185" s="130">
        <v>21.315256476461819</v>
      </c>
      <c r="AQ185" s="130"/>
    </row>
    <row r="186" spans="42:43">
      <c r="AP186" s="130">
        <v>21.691079017670091</v>
      </c>
      <c r="AQ186" s="130"/>
    </row>
    <row r="187" spans="42:43">
      <c r="AP187" s="130">
        <v>20.732348045200631</v>
      </c>
      <c r="AQ187" s="130"/>
    </row>
    <row r="188" spans="42:43">
      <c r="AP188" s="130">
        <v>20.918722847927064</v>
      </c>
      <c r="AQ188" s="130"/>
    </row>
    <row r="189" spans="42:43">
      <c r="AP189" s="130">
        <v>21.046886753823159</v>
      </c>
      <c r="AQ189" s="130"/>
    </row>
    <row r="190" spans="42:43">
      <c r="AP190" s="130">
        <v>21.227365517213936</v>
      </c>
      <c r="AQ190" s="130"/>
    </row>
    <row r="191" spans="42:43">
      <c r="AP191" s="130">
        <v>21.140423920231743</v>
      </c>
      <c r="AQ191" s="130"/>
    </row>
    <row r="192" spans="42:43">
      <c r="AP192" s="130">
        <v>21.178973024870594</v>
      </c>
      <c r="AQ192" s="130"/>
    </row>
    <row r="193" spans="42:43">
      <c r="AP193" s="130">
        <v>20.870680120629093</v>
      </c>
      <c r="AQ193" s="130" t="s">
        <v>213</v>
      </c>
    </row>
    <row r="194" spans="42:43">
      <c r="AP194" s="130">
        <v>20.685929227041822</v>
      </c>
      <c r="AQ194" s="130"/>
    </row>
    <row r="195" spans="42:43">
      <c r="AP195" s="130">
        <v>20.457807467833653</v>
      </c>
      <c r="AQ195" s="130"/>
    </row>
    <row r="196" spans="42:43">
      <c r="AP196" s="130">
        <v>21.047386418173719</v>
      </c>
      <c r="AQ196" s="130"/>
    </row>
    <row r="197" spans="42:43">
      <c r="AP197" s="130">
        <v>21.028848870771057</v>
      </c>
      <c r="AQ197" s="130"/>
    </row>
    <row r="198" spans="42:43">
      <c r="AP198" s="130">
        <v>21.300716243863207</v>
      </c>
      <c r="AQ198" s="130"/>
    </row>
    <row r="199" spans="42:43">
      <c r="AP199" s="130">
        <v>21.386408679969328</v>
      </c>
      <c r="AQ199" s="130" t="s">
        <v>214</v>
      </c>
    </row>
    <row r="200" spans="42:43">
      <c r="AP200" s="130">
        <v>21.498058679082277</v>
      </c>
      <c r="AQ200" s="130"/>
    </row>
    <row r="201" spans="42:43">
      <c r="AP201" s="130">
        <v>21.934265657044925</v>
      </c>
      <c r="AQ201" s="130"/>
    </row>
    <row r="202" spans="42:43">
      <c r="AP202" s="130">
        <v>22.114969269393157</v>
      </c>
      <c r="AQ202" s="130"/>
    </row>
    <row r="203" spans="42:43">
      <c r="AP203" s="130">
        <v>21.565588316048601</v>
      </c>
      <c r="AQ203" s="130"/>
    </row>
    <row r="204" spans="42:43">
      <c r="AP204" s="130">
        <v>21.73609877564764</v>
      </c>
      <c r="AQ204" s="130"/>
    </row>
    <row r="205" spans="42:43">
      <c r="AP205" s="130">
        <v>21.469178079625006</v>
      </c>
      <c r="AQ205" s="130"/>
    </row>
    <row r="206" spans="42:43">
      <c r="AP206" s="130">
        <v>20.95354945315475</v>
      </c>
      <c r="AQ206" s="130"/>
    </row>
    <row r="207" spans="42:43">
      <c r="AP207" s="130">
        <v>20.38065929212074</v>
      </c>
      <c r="AQ207" s="130" t="s">
        <v>215</v>
      </c>
    </row>
    <row r="208" spans="42:43">
      <c r="AP208" s="130">
        <v>20.472072885039381</v>
      </c>
      <c r="AQ208" s="130"/>
    </row>
    <row r="209" spans="42:43">
      <c r="AP209" s="130">
        <v>20.561287954816486</v>
      </c>
      <c r="AQ209" s="130"/>
    </row>
    <row r="210" spans="42:43">
      <c r="AP210" s="130">
        <v>20.374838202437573</v>
      </c>
      <c r="AQ210" s="130"/>
    </row>
    <row r="211" spans="42:43">
      <c r="AP211" s="130">
        <v>20.825860228391502</v>
      </c>
      <c r="AQ211" s="130"/>
    </row>
    <row r="212" spans="42:43">
      <c r="AP212" s="130">
        <v>21.112817464868037</v>
      </c>
      <c r="AQ212" s="130"/>
    </row>
    <row r="213" spans="42:43">
      <c r="AP213" s="130">
        <v>21.175900089115185</v>
      </c>
      <c r="AQ213" s="130" t="s">
        <v>216</v>
      </c>
    </row>
    <row r="214" spans="42:43">
      <c r="AP214" s="130">
        <v>20.605708115573272</v>
      </c>
      <c r="AQ214" s="130"/>
    </row>
    <row r="215" spans="42:43">
      <c r="AP215" s="130">
        <v>20.589344108095318</v>
      </c>
      <c r="AQ215" s="130"/>
    </row>
    <row r="216" spans="42:43">
      <c r="AP216" s="130">
        <v>20.930764758773314</v>
      </c>
      <c r="AQ216" s="130"/>
    </row>
    <row r="217" spans="42:43">
      <c r="AP217" s="130">
        <v>20.929990279030086</v>
      </c>
      <c r="AQ217" s="130"/>
    </row>
    <row r="218" spans="42:43">
      <c r="AP218" s="130">
        <v>20.428227338285421</v>
      </c>
      <c r="AQ218" s="130" t="s">
        <v>217</v>
      </c>
    </row>
    <row r="219" spans="42:43">
      <c r="AP219" s="130">
        <v>20.706065700365706</v>
      </c>
      <c r="AQ219" s="130"/>
    </row>
    <row r="220" spans="42:43">
      <c r="AP220" s="130">
        <v>20.983379414877934</v>
      </c>
      <c r="AQ220" s="130"/>
    </row>
    <row r="221" spans="42:43">
      <c r="AP221" s="130">
        <v>21.127032915638999</v>
      </c>
      <c r="AQ221" s="130"/>
    </row>
    <row r="222" spans="42:43">
      <c r="AP222" s="130">
        <v>20.758080759250007</v>
      </c>
      <c r="AQ222" s="130" t="s">
        <v>218</v>
      </c>
    </row>
    <row r="223" spans="42:43">
      <c r="AP223" s="130">
        <v>20.370715971546048</v>
      </c>
      <c r="AQ223" s="130"/>
    </row>
    <row r="224" spans="42:43">
      <c r="AP224" s="130">
        <v>20.747188076409628</v>
      </c>
      <c r="AQ224" s="130"/>
    </row>
    <row r="225" spans="42:43">
      <c r="AP225" s="130">
        <v>20.430001146729772</v>
      </c>
      <c r="AQ225" s="130"/>
    </row>
    <row r="226" spans="42:43">
      <c r="AP226" s="130">
        <v>21.13425306550343</v>
      </c>
      <c r="AQ226" s="130"/>
    </row>
    <row r="227" spans="42:43">
      <c r="AP227" s="130">
        <v>20.658597587071004</v>
      </c>
      <c r="AQ227" s="130"/>
    </row>
    <row r="228" spans="42:43">
      <c r="AP228" s="130">
        <v>20.48963608695864</v>
      </c>
      <c r="AQ228" s="130"/>
    </row>
    <row r="229" spans="42:43">
      <c r="AP229" s="130">
        <v>20.754433209491552</v>
      </c>
      <c r="AQ229" s="130"/>
    </row>
    <row r="230" spans="42:43">
      <c r="AP230" s="130">
        <v>21.289173997367293</v>
      </c>
      <c r="AQ230" s="130" t="s">
        <v>219</v>
      </c>
    </row>
    <row r="231" spans="42:43">
      <c r="AP231" s="130">
        <v>21.069196767071752</v>
      </c>
      <c r="AQ231" s="130"/>
    </row>
    <row r="232" spans="42:43">
      <c r="AP232" s="130">
        <v>21.227540399736622</v>
      </c>
      <c r="AQ232" s="130"/>
    </row>
    <row r="233" spans="42:43">
      <c r="AP233" s="130">
        <v>21.079140087645996</v>
      </c>
      <c r="AQ233" s="130"/>
    </row>
    <row r="234" spans="42:43">
      <c r="AP234" s="130">
        <v>21.051908380545381</v>
      </c>
      <c r="AQ234" s="130"/>
    </row>
    <row r="235" spans="42:43">
      <c r="AP235" s="130">
        <v>21.234310851685478</v>
      </c>
      <c r="AQ235" s="130"/>
    </row>
    <row r="236" spans="42:43">
      <c r="AP236" s="130">
        <v>20.948877591477899</v>
      </c>
      <c r="AQ236" s="130"/>
    </row>
    <row r="237" spans="42:43">
      <c r="AP237" s="130">
        <v>21.469752693628052</v>
      </c>
      <c r="AQ237" s="130"/>
    </row>
    <row r="238" spans="42:43">
      <c r="AP238" s="130">
        <v>20.482316004224231</v>
      </c>
      <c r="AQ238" s="130"/>
    </row>
    <row r="239" spans="42:43">
      <c r="AP239" s="130">
        <v>21.382011633685138</v>
      </c>
      <c r="AQ239" s="130"/>
    </row>
    <row r="240" spans="42:43">
      <c r="AP240" s="130">
        <v>21.536183069023494</v>
      </c>
      <c r="AQ240" s="130"/>
    </row>
    <row r="241" spans="4:43">
      <c r="AP241" s="130">
        <v>20.570132013819631</v>
      </c>
      <c r="AQ241" s="130" t="s">
        <v>220</v>
      </c>
    </row>
    <row r="242" spans="4:43">
      <c r="D242" s="130"/>
      <c r="AP242" s="130">
        <v>21.169879133691836</v>
      </c>
    </row>
    <row r="243" spans="4:43">
      <c r="D243" s="130"/>
      <c r="AP243" s="130">
        <v>21.061227120681814</v>
      </c>
    </row>
    <row r="244" spans="4:43">
      <c r="D244" s="130"/>
      <c r="AP244" s="130">
        <v>20.664368710318961</v>
      </c>
    </row>
    <row r="245" spans="4:43">
      <c r="D245" s="130"/>
      <c r="AP245" s="130">
        <v>20.539452622700736</v>
      </c>
    </row>
    <row r="246" spans="4:43">
      <c r="D246" s="130"/>
      <c r="AP246" s="130">
        <v>20.23965401241723</v>
      </c>
    </row>
    <row r="247" spans="4:43">
      <c r="D247" s="130"/>
      <c r="AP247" s="130">
        <v>20.514469405177316</v>
      </c>
    </row>
    <row r="248" spans="4:43">
      <c r="D248" s="130"/>
      <c r="AP248" s="130">
        <v>20.339586882511806</v>
      </c>
    </row>
  </sheetData>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B1ABE-D33E-DF4B-AB86-A4C86B970381}">
  <dimension ref="A1:FW374"/>
  <sheetViews>
    <sheetView topLeftCell="A5" zoomScale="90" zoomScaleNormal="90" workbookViewId="0">
      <pane xSplit="10" ySplit="7" topLeftCell="K231" activePane="bottomRight" state="frozen"/>
      <selection activeCell="A5" sqref="A5"/>
      <selection pane="topRight" activeCell="K5" sqref="K5"/>
      <selection pane="bottomLeft" activeCell="A12" sqref="A12"/>
      <selection pane="bottomRight" activeCell="D236" sqref="D236"/>
    </sheetView>
  </sheetViews>
  <sheetFormatPr baseColWidth="10" defaultColWidth="11" defaultRowHeight="16"/>
  <cols>
    <col min="1" max="1" width="14.1640625" customWidth="1"/>
    <col min="2" max="2" width="10.83203125" customWidth="1"/>
    <col min="3" max="3" width="16" style="2" customWidth="1"/>
    <col min="4" max="4" width="22.33203125" customWidth="1"/>
    <col min="14" max="14" width="23" customWidth="1"/>
    <col min="23" max="23" width="11" style="132"/>
    <col min="24" max="24" width="13.33203125" customWidth="1"/>
    <col min="25" max="25" width="14.33203125" customWidth="1"/>
    <col min="27" max="27" width="16.33203125" customWidth="1"/>
    <col min="28" max="28" width="13.5" customWidth="1"/>
    <col min="35" max="35" width="13.5" customWidth="1"/>
    <col min="36" max="36" width="13.83203125" customWidth="1"/>
    <col min="37" max="37" width="14.1640625" customWidth="1"/>
    <col min="38" max="38" width="16.6640625" customWidth="1"/>
    <col min="40" max="40" width="12.83203125" customWidth="1"/>
    <col min="42" max="42" width="16.33203125" customWidth="1"/>
    <col min="43" max="43" width="14.33203125" customWidth="1"/>
    <col min="44" max="44" width="14.5" customWidth="1"/>
    <col min="45" max="45" width="16.5" customWidth="1"/>
    <col min="47" max="47" width="14.5" customWidth="1"/>
    <col min="48" max="48" width="14.1640625" customWidth="1"/>
    <col min="50" max="50" width="14" customWidth="1"/>
    <col min="51" max="51" width="13.83203125" customWidth="1"/>
    <col min="52" max="52" width="13.1640625" customWidth="1"/>
    <col min="55" max="55" width="13.6640625" customWidth="1"/>
    <col min="56" max="56" width="12.83203125" customWidth="1"/>
    <col min="57" max="57" width="14.83203125" customWidth="1"/>
    <col min="58" max="58" width="13.1640625" customWidth="1"/>
    <col min="60" max="60" width="15.1640625" customWidth="1"/>
    <col min="61" max="61" width="15.83203125" customWidth="1"/>
    <col min="62" max="62" width="15.6640625" customWidth="1"/>
    <col min="63" max="63" width="16.6640625" customWidth="1"/>
    <col min="64" max="64" width="14.5" customWidth="1"/>
    <col min="66" max="66" width="15.83203125" customWidth="1"/>
    <col min="67" max="67" width="15.6640625" customWidth="1"/>
    <col min="68" max="68" width="16" customWidth="1"/>
    <col min="69" max="69" width="15.5" customWidth="1"/>
    <col min="70" max="70" width="14" customWidth="1"/>
    <col min="71" max="71" width="11" style="151"/>
    <col min="73" max="73" width="15" customWidth="1"/>
    <col min="74" max="74" width="12.6640625" customWidth="1"/>
    <col min="78" max="78" width="12.83203125" customWidth="1"/>
    <col min="85" max="85" width="13.1640625" customWidth="1"/>
    <col min="106" max="106" width="14.5" customWidth="1"/>
    <col min="107" max="107" width="13.83203125" customWidth="1"/>
    <col min="108" max="108" width="17.5" customWidth="1"/>
    <col min="109" max="109" width="15" customWidth="1"/>
    <col min="111" max="112" width="15.33203125" customWidth="1"/>
    <col min="114" max="114" width="14.1640625" customWidth="1"/>
    <col min="117" max="117" width="14.33203125" customWidth="1"/>
    <col min="118" max="118" width="13.83203125" customWidth="1"/>
    <col min="119" max="119" width="15.1640625" customWidth="1"/>
    <col min="120" max="120" width="14.6640625" customWidth="1"/>
    <col min="121" max="121" width="15" customWidth="1"/>
    <col min="122" max="122" width="13.33203125" customWidth="1"/>
    <col min="126" max="126" width="14.83203125" customWidth="1"/>
    <col min="127" max="127" width="14.6640625" customWidth="1"/>
    <col min="128" max="128" width="13.83203125" customWidth="1"/>
    <col min="129" max="129" width="15" customWidth="1"/>
    <col min="130" max="130" width="14.33203125" customWidth="1"/>
    <col min="133" max="133" width="15.33203125" customWidth="1"/>
    <col min="134" max="134" width="15" customWidth="1"/>
    <col min="135" max="135" width="16.6640625" customWidth="1"/>
    <col min="136" max="136" width="14.83203125" customWidth="1"/>
    <col min="138" max="138" width="14.6640625" customWidth="1"/>
    <col min="139" max="139" width="15.1640625" customWidth="1"/>
    <col min="143" max="143" width="14.33203125" customWidth="1"/>
    <col min="144" max="144" width="15" customWidth="1"/>
    <col min="146" max="146" width="15.5" customWidth="1"/>
    <col min="147" max="147" width="15.1640625" customWidth="1"/>
    <col min="148" max="148" width="15.33203125" customWidth="1"/>
    <col min="149" max="150" width="13.83203125" customWidth="1"/>
    <col min="151" max="151" width="14.6640625" customWidth="1"/>
    <col min="152" max="152" width="17" customWidth="1"/>
    <col min="153" max="153" width="13.1640625" customWidth="1"/>
    <col min="154" max="154" width="14" customWidth="1"/>
    <col min="155" max="155" width="13.6640625" customWidth="1"/>
    <col min="157" max="157" width="13.1640625" customWidth="1"/>
    <col min="158" max="158" width="13.83203125" customWidth="1"/>
    <col min="159" max="159" width="16" customWidth="1"/>
    <col min="160" max="160" width="15.5" customWidth="1"/>
    <col min="161" max="161" width="20.5" customWidth="1"/>
  </cols>
  <sheetData>
    <row r="1" spans="1:179">
      <c r="A1" s="1" t="s">
        <v>0</v>
      </c>
      <c r="W1" s="145"/>
      <c r="X1" s="4"/>
      <c r="AV1" s="4"/>
    </row>
    <row r="2" spans="1:179">
      <c r="A2" t="s">
        <v>1</v>
      </c>
      <c r="W2" s="145"/>
      <c r="X2" s="4"/>
      <c r="AV2" s="4"/>
    </row>
    <row r="3" spans="1:179">
      <c r="A3" t="s">
        <v>2</v>
      </c>
      <c r="W3" s="145"/>
      <c r="X3" s="4"/>
      <c r="AV3" s="4"/>
    </row>
    <row r="4" spans="1:179">
      <c r="A4" t="s">
        <v>3</v>
      </c>
      <c r="W4" s="145"/>
      <c r="X4" s="4"/>
      <c r="AV4" s="4"/>
    </row>
    <row r="5" spans="1:179">
      <c r="W5" s="145"/>
      <c r="X5" s="4"/>
      <c r="AV5" s="4"/>
    </row>
    <row r="6" spans="1:179">
      <c r="A6" s="1" t="s">
        <v>394</v>
      </c>
      <c r="W6" s="145"/>
      <c r="X6" s="4"/>
      <c r="AV6" s="4"/>
    </row>
    <row r="7" spans="1:179">
      <c r="A7" s="5" t="s">
        <v>4</v>
      </c>
      <c r="W7" s="145"/>
      <c r="X7" s="4"/>
      <c r="AV7" s="4"/>
    </row>
    <row r="8" spans="1:179">
      <c r="W8" s="145"/>
      <c r="X8" s="4"/>
      <c r="AV8" s="4"/>
    </row>
    <row r="9" spans="1:179" ht="18">
      <c r="A9" s="6" t="s">
        <v>5</v>
      </c>
      <c r="B9" s="7"/>
      <c r="C9" s="8"/>
      <c r="D9" s="9"/>
      <c r="E9" s="10" t="s">
        <v>6</v>
      </c>
      <c r="F9" s="11"/>
      <c r="G9" s="11"/>
      <c r="H9" s="11"/>
      <c r="I9" s="11"/>
      <c r="J9" s="11"/>
      <c r="K9" s="12"/>
      <c r="L9" s="13"/>
      <c r="M9" s="12"/>
      <c r="N9" s="11"/>
      <c r="O9" s="11"/>
      <c r="P9" s="11"/>
      <c r="Q9" s="11"/>
      <c r="R9" s="11"/>
      <c r="S9" s="11"/>
      <c r="T9" s="11"/>
      <c r="U9" s="11"/>
      <c r="V9" s="11"/>
      <c r="W9" s="146" t="s">
        <v>7</v>
      </c>
      <c r="X9" s="15"/>
      <c r="Y9" s="16"/>
      <c r="Z9" s="17"/>
      <c r="AA9" s="17"/>
      <c r="AB9" s="17"/>
      <c r="AC9" s="18"/>
      <c r="AD9" s="17"/>
      <c r="AE9" s="17"/>
      <c r="AF9" s="17"/>
      <c r="AG9" s="17"/>
      <c r="AH9" s="17"/>
      <c r="AI9" s="19" t="s">
        <v>8</v>
      </c>
      <c r="AJ9" s="20"/>
      <c r="AK9" s="20"/>
      <c r="AL9" s="20"/>
      <c r="AM9" s="20"/>
      <c r="AN9" s="20"/>
      <c r="AO9" s="20"/>
      <c r="AP9" s="21"/>
      <c r="AQ9" s="22"/>
      <c r="AR9" s="23"/>
      <c r="AS9" s="24"/>
      <c r="AT9" s="25" t="s">
        <v>9</v>
      </c>
      <c r="AU9" s="26"/>
      <c r="AV9" s="26"/>
      <c r="AW9" s="26"/>
      <c r="AX9" s="26"/>
      <c r="AY9" s="26"/>
      <c r="AZ9" s="26"/>
      <c r="BA9" s="27"/>
      <c r="BB9" s="28" t="s">
        <v>10</v>
      </c>
      <c r="BC9" s="28"/>
      <c r="BD9" s="29"/>
      <c r="BE9" s="29"/>
      <c r="BF9" s="29"/>
      <c r="BG9" s="30" t="s">
        <v>11</v>
      </c>
      <c r="BH9" s="31"/>
      <c r="BI9" s="32"/>
      <c r="BJ9" s="30"/>
      <c r="BK9" s="33"/>
      <c r="BL9" s="34"/>
      <c r="BM9" s="30" t="s">
        <v>12</v>
      </c>
      <c r="BN9" s="35"/>
      <c r="BO9" s="33"/>
      <c r="BP9" s="33"/>
      <c r="BQ9" s="33"/>
      <c r="BR9" s="33"/>
      <c r="BS9" s="167"/>
      <c r="BT9" s="33"/>
      <c r="BU9" s="33"/>
      <c r="BV9" s="33"/>
      <c r="BW9" s="30" t="s">
        <v>13</v>
      </c>
      <c r="BX9" s="33"/>
      <c r="BY9" s="33"/>
      <c r="BZ9" s="33"/>
      <c r="CA9" s="33"/>
      <c r="CB9" s="33"/>
      <c r="CC9" s="34"/>
      <c r="CD9" s="31" t="s">
        <v>14</v>
      </c>
      <c r="CE9" s="31"/>
      <c r="CF9" s="31"/>
      <c r="CG9" s="31"/>
      <c r="CH9" s="31"/>
      <c r="CI9" s="31"/>
      <c r="CJ9" s="31"/>
      <c r="CK9" s="31"/>
      <c r="CL9" s="31"/>
      <c r="CM9" s="31"/>
      <c r="CN9" s="31"/>
      <c r="CO9" s="31"/>
      <c r="CP9" s="31"/>
      <c r="CQ9" s="31"/>
      <c r="CR9" s="31"/>
      <c r="CS9" s="31"/>
      <c r="CT9" s="31"/>
      <c r="CU9" s="31"/>
      <c r="CV9" s="31"/>
      <c r="CW9" s="31"/>
      <c r="CX9" s="31"/>
      <c r="CY9" s="31"/>
      <c r="CZ9" s="31"/>
      <c r="DA9" s="31"/>
      <c r="DB9" s="31"/>
      <c r="DC9" s="31"/>
      <c r="DD9" s="31"/>
      <c r="DE9" s="31"/>
      <c r="DF9" s="36"/>
      <c r="DG9" s="33"/>
      <c r="DH9" s="33"/>
      <c r="DI9" s="34"/>
      <c r="DJ9" s="31"/>
      <c r="DK9" s="31"/>
      <c r="DL9" s="37" t="s">
        <v>15</v>
      </c>
      <c r="DM9" s="31"/>
      <c r="DN9" s="31"/>
      <c r="DO9" s="31"/>
      <c r="DP9" s="32"/>
      <c r="DQ9" s="37" t="s">
        <v>16</v>
      </c>
      <c r="DR9" s="31"/>
      <c r="DS9" s="31"/>
      <c r="DT9" s="31"/>
      <c r="DU9" s="31"/>
      <c r="DV9" s="38"/>
      <c r="DW9" s="38"/>
      <c r="DX9" s="39" t="s">
        <v>17</v>
      </c>
      <c r="DY9" s="40"/>
      <c r="DZ9" s="40"/>
      <c r="EA9" s="40"/>
      <c r="EB9" s="40"/>
      <c r="EC9" s="40"/>
      <c r="ED9" s="40"/>
      <c r="EE9" s="40"/>
      <c r="EF9" s="40"/>
      <c r="EG9" s="40"/>
      <c r="EH9" s="40"/>
      <c r="EI9" s="40"/>
      <c r="EJ9" s="40"/>
      <c r="EK9" s="41" t="s">
        <v>18</v>
      </c>
      <c r="EL9" s="42"/>
      <c r="EM9" s="42"/>
      <c r="EN9" s="42"/>
      <c r="EO9" s="43"/>
      <c r="EP9" s="43"/>
      <c r="EQ9" s="43"/>
      <c r="ER9" s="43"/>
      <c r="ES9" s="42"/>
      <c r="ET9" s="42"/>
      <c r="EU9" s="42"/>
      <c r="EV9" s="42"/>
      <c r="EW9" s="41"/>
      <c r="EX9" s="42"/>
      <c r="EY9" s="42"/>
      <c r="EZ9" s="42"/>
      <c r="FA9" s="11"/>
      <c r="FB9" s="11"/>
      <c r="FC9" s="11"/>
      <c r="FD9" s="11"/>
      <c r="FE9" s="44"/>
    </row>
    <row r="10" spans="1:179" ht="20">
      <c r="A10" s="45"/>
      <c r="B10" s="46"/>
      <c r="C10" s="47"/>
      <c r="D10" s="48"/>
      <c r="E10" s="49"/>
      <c r="F10" s="49"/>
      <c r="G10" s="49"/>
      <c r="H10" s="49"/>
      <c r="I10" s="49"/>
      <c r="J10" s="49"/>
      <c r="K10" s="50"/>
      <c r="L10" s="51"/>
      <c r="M10" s="50"/>
      <c r="N10" s="49"/>
      <c r="O10" s="49"/>
      <c r="P10" s="49"/>
      <c r="Q10" s="49"/>
      <c r="R10" s="49"/>
      <c r="S10" s="49"/>
      <c r="T10" s="49"/>
      <c r="U10" s="49"/>
      <c r="V10" s="49"/>
      <c r="W10" s="147"/>
      <c r="X10" s="15"/>
      <c r="Y10" s="16"/>
      <c r="Z10" s="17"/>
      <c r="AA10" s="17"/>
      <c r="AB10" s="17"/>
      <c r="AC10" s="18" t="s">
        <v>19</v>
      </c>
      <c r="AD10" s="17"/>
      <c r="AE10" s="17"/>
      <c r="AF10" s="17"/>
      <c r="AG10" s="17"/>
      <c r="AH10" s="17"/>
      <c r="AI10" s="21"/>
      <c r="AJ10" s="22"/>
      <c r="AK10" s="20"/>
      <c r="AL10" s="20"/>
      <c r="AM10" s="20"/>
      <c r="AN10" s="20"/>
      <c r="AO10" s="22"/>
      <c r="AP10" s="53" t="s">
        <v>20</v>
      </c>
      <c r="AQ10" s="22"/>
      <c r="AR10" s="23"/>
      <c r="AS10" s="24"/>
      <c r="AT10" s="54" t="s">
        <v>21</v>
      </c>
      <c r="AU10" s="55"/>
      <c r="AV10" s="55"/>
      <c r="AW10" s="56" t="s">
        <v>22</v>
      </c>
      <c r="AX10" s="57"/>
      <c r="AY10" s="58"/>
      <c r="AZ10" s="58"/>
      <c r="BA10" s="59"/>
      <c r="BB10" s="60"/>
      <c r="BC10" s="60"/>
      <c r="BD10" s="26"/>
      <c r="BE10" s="26"/>
      <c r="BF10" s="26"/>
      <c r="BG10" s="61" t="s">
        <v>23</v>
      </c>
      <c r="BH10" s="62"/>
      <c r="BI10" s="63"/>
      <c r="BJ10" s="64" t="s">
        <v>24</v>
      </c>
      <c r="BK10" s="65"/>
      <c r="BL10" s="65"/>
      <c r="BM10" s="66" t="s">
        <v>25</v>
      </c>
      <c r="BN10" s="67"/>
      <c r="BO10" s="65"/>
      <c r="BP10" s="65"/>
      <c r="BQ10" s="65"/>
      <c r="BR10" s="65"/>
      <c r="BS10" s="168"/>
      <c r="BT10" s="65"/>
      <c r="BU10" s="65"/>
      <c r="BV10" s="65"/>
      <c r="BW10" s="30" t="s">
        <v>26</v>
      </c>
      <c r="BX10" s="35"/>
      <c r="BY10" s="33"/>
      <c r="BZ10" s="33"/>
      <c r="CA10" s="33"/>
      <c r="CB10" s="33"/>
      <c r="CC10" s="34"/>
      <c r="CD10" s="62" t="s">
        <v>27</v>
      </c>
      <c r="CE10" s="62"/>
      <c r="CF10" s="62"/>
      <c r="CG10" s="62"/>
      <c r="CH10" s="68" t="s">
        <v>28</v>
      </c>
      <c r="CI10" s="69"/>
      <c r="CJ10" s="69"/>
      <c r="CK10" s="69"/>
      <c r="CL10" s="69"/>
      <c r="CM10" s="70"/>
      <c r="CN10" s="68" t="s">
        <v>29</v>
      </c>
      <c r="CO10" s="38"/>
      <c r="CP10" s="38"/>
      <c r="CQ10" s="38"/>
      <c r="CR10" s="38"/>
      <c r="CS10" s="71"/>
      <c r="CT10" s="72" t="s">
        <v>30</v>
      </c>
      <c r="CU10" s="38"/>
      <c r="CV10" s="38"/>
      <c r="CW10" s="38"/>
      <c r="CX10" s="38"/>
      <c r="CY10" s="71"/>
      <c r="CZ10" s="73" t="s">
        <v>31</v>
      </c>
      <c r="DA10" s="74"/>
      <c r="DB10" s="74"/>
      <c r="DC10" s="62"/>
      <c r="DD10" s="62"/>
      <c r="DE10" s="62"/>
      <c r="DF10" s="75" t="s">
        <v>32</v>
      </c>
      <c r="DG10" s="65"/>
      <c r="DH10" s="65"/>
      <c r="DI10" s="76"/>
      <c r="DJ10" s="62" t="s">
        <v>33</v>
      </c>
      <c r="DK10" s="62"/>
      <c r="DL10" s="77" t="s">
        <v>34</v>
      </c>
      <c r="DM10" s="78"/>
      <c r="DN10" s="78"/>
      <c r="DO10" s="62"/>
      <c r="DP10" s="62"/>
      <c r="DQ10" s="79"/>
      <c r="DR10" s="62"/>
      <c r="DS10" s="62"/>
      <c r="DT10" s="62"/>
      <c r="DU10" s="38"/>
      <c r="DV10" s="61" t="s">
        <v>35</v>
      </c>
      <c r="DW10" s="71"/>
      <c r="DX10" s="80"/>
      <c r="DY10" s="81"/>
      <c r="DZ10" s="82"/>
      <c r="EA10" s="80"/>
      <c r="EB10" s="80"/>
      <c r="EC10" s="80"/>
      <c r="ED10" s="80"/>
      <c r="EE10" s="80"/>
      <c r="EF10" s="81"/>
      <c r="EG10" s="81"/>
      <c r="EH10" s="81"/>
      <c r="EI10" s="81"/>
      <c r="EJ10" s="81"/>
      <c r="EK10" s="83"/>
      <c r="EL10" s="49"/>
      <c r="EM10" s="49"/>
      <c r="EN10" s="49"/>
      <c r="EO10" s="49"/>
      <c r="EP10" s="49"/>
      <c r="EQ10" s="49"/>
      <c r="ER10" s="49"/>
      <c r="ES10" s="49"/>
      <c r="ET10" s="49"/>
      <c r="EU10" s="49"/>
      <c r="EV10" s="49"/>
      <c r="EW10" s="10"/>
      <c r="EX10" s="11"/>
      <c r="EY10" s="11"/>
      <c r="EZ10" s="11"/>
      <c r="FA10" s="11"/>
      <c r="FB10" s="11"/>
      <c r="FC10" s="11"/>
      <c r="FD10" s="11"/>
      <c r="FE10" s="84"/>
    </row>
    <row r="11" spans="1:179" ht="255">
      <c r="A11" s="85" t="s">
        <v>36</v>
      </c>
      <c r="B11" s="86" t="s">
        <v>37</v>
      </c>
      <c r="C11" s="86" t="s">
        <v>38</v>
      </c>
      <c r="D11" s="87" t="s">
        <v>39</v>
      </c>
      <c r="E11" s="88" t="s">
        <v>40</v>
      </c>
      <c r="F11" s="88" t="s">
        <v>41</v>
      </c>
      <c r="G11" s="88" t="s">
        <v>42</v>
      </c>
      <c r="H11" s="88" t="s">
        <v>43</v>
      </c>
      <c r="I11" s="88" t="s">
        <v>44</v>
      </c>
      <c r="J11" s="88" t="s">
        <v>45</v>
      </c>
      <c r="K11" s="88" t="s">
        <v>46</v>
      </c>
      <c r="L11" s="89" t="s">
        <v>47</v>
      </c>
      <c r="M11" s="88" t="s">
        <v>48</v>
      </c>
      <c r="N11" s="88" t="s">
        <v>49</v>
      </c>
      <c r="O11" s="88" t="s">
        <v>50</v>
      </c>
      <c r="P11" s="88" t="s">
        <v>51</v>
      </c>
      <c r="Q11" s="88" t="s">
        <v>52</v>
      </c>
      <c r="R11" s="88" t="s">
        <v>53</v>
      </c>
      <c r="S11" s="88" t="s">
        <v>54</v>
      </c>
      <c r="T11" s="88" t="s">
        <v>55</v>
      </c>
      <c r="U11" s="88" t="s">
        <v>56</v>
      </c>
      <c r="V11" s="88" t="s">
        <v>57</v>
      </c>
      <c r="W11" s="148" t="s">
        <v>58</v>
      </c>
      <c r="X11" s="91" t="s">
        <v>59</v>
      </c>
      <c r="Y11" s="91" t="s">
        <v>60</v>
      </c>
      <c r="Z11" s="92" t="s">
        <v>61</v>
      </c>
      <c r="AA11" s="92" t="s">
        <v>62</v>
      </c>
      <c r="AB11" s="93" t="s">
        <v>63</v>
      </c>
      <c r="AC11" s="90" t="s">
        <v>58</v>
      </c>
      <c r="AD11" s="91" t="s">
        <v>59</v>
      </c>
      <c r="AE11" s="91" t="s">
        <v>60</v>
      </c>
      <c r="AF11" s="92" t="s">
        <v>61</v>
      </c>
      <c r="AG11" s="92" t="s">
        <v>62</v>
      </c>
      <c r="AH11" s="92" t="s">
        <v>63</v>
      </c>
      <c r="AI11" s="94" t="s">
        <v>64</v>
      </c>
      <c r="AJ11" s="95" t="s">
        <v>65</v>
      </c>
      <c r="AK11" s="95" t="s">
        <v>66</v>
      </c>
      <c r="AL11" s="95" t="s">
        <v>67</v>
      </c>
      <c r="AM11" s="95" t="s">
        <v>68</v>
      </c>
      <c r="AN11" s="95" t="s">
        <v>69</v>
      </c>
      <c r="AO11" s="95" t="s">
        <v>70</v>
      </c>
      <c r="AP11" s="94" t="s">
        <v>71</v>
      </c>
      <c r="AQ11" s="96" t="s">
        <v>72</v>
      </c>
      <c r="AR11" s="97" t="s">
        <v>73</v>
      </c>
      <c r="AS11" s="97" t="s">
        <v>74</v>
      </c>
      <c r="AT11" s="98" t="s">
        <v>75</v>
      </c>
      <c r="AU11" s="99" t="s">
        <v>76</v>
      </c>
      <c r="AV11" s="100" t="s">
        <v>77</v>
      </c>
      <c r="AW11" s="101" t="s">
        <v>78</v>
      </c>
      <c r="AX11" s="102" t="s">
        <v>76</v>
      </c>
      <c r="AY11" s="103" t="s">
        <v>77</v>
      </c>
      <c r="AZ11" s="58" t="s">
        <v>79</v>
      </c>
      <c r="BA11" s="59" t="s">
        <v>80</v>
      </c>
      <c r="BB11" s="103" t="s">
        <v>81</v>
      </c>
      <c r="BC11" s="99" t="s">
        <v>76</v>
      </c>
      <c r="BD11" s="100" t="s">
        <v>77</v>
      </c>
      <c r="BE11" s="58" t="s">
        <v>82</v>
      </c>
      <c r="BF11" s="58" t="s">
        <v>83</v>
      </c>
      <c r="BG11" s="104" t="s">
        <v>84</v>
      </c>
      <c r="BH11" s="105" t="s">
        <v>59</v>
      </c>
      <c r="BI11" s="106" t="s">
        <v>60</v>
      </c>
      <c r="BJ11" s="107" t="s">
        <v>85</v>
      </c>
      <c r="BK11" s="105" t="s">
        <v>59</v>
      </c>
      <c r="BL11" s="106" t="s">
        <v>60</v>
      </c>
      <c r="BM11" s="108" t="s">
        <v>86</v>
      </c>
      <c r="BN11" s="107" t="s">
        <v>87</v>
      </c>
      <c r="BO11" s="105" t="s">
        <v>59</v>
      </c>
      <c r="BP11" s="105" t="s">
        <v>60</v>
      </c>
      <c r="BQ11" s="108" t="s">
        <v>88</v>
      </c>
      <c r="BR11" s="108" t="s">
        <v>89</v>
      </c>
      <c r="BS11" s="169" t="s">
        <v>90</v>
      </c>
      <c r="BT11" s="108" t="s">
        <v>91</v>
      </c>
      <c r="BU11" s="108" t="s">
        <v>92</v>
      </c>
      <c r="BV11" s="108" t="s">
        <v>93</v>
      </c>
      <c r="BW11" s="109" t="s">
        <v>94</v>
      </c>
      <c r="BX11" s="107" t="s">
        <v>95</v>
      </c>
      <c r="BY11" s="105" t="s">
        <v>59</v>
      </c>
      <c r="BZ11" s="105" t="s">
        <v>60</v>
      </c>
      <c r="CA11" s="108" t="s">
        <v>96</v>
      </c>
      <c r="CB11" s="108" t="s">
        <v>89</v>
      </c>
      <c r="CC11" s="108" t="s">
        <v>97</v>
      </c>
      <c r="CD11" s="104" t="s">
        <v>98</v>
      </c>
      <c r="CE11" s="105" t="s">
        <v>59</v>
      </c>
      <c r="CF11" s="105" t="s">
        <v>60</v>
      </c>
      <c r="CG11" s="110" t="s">
        <v>99</v>
      </c>
      <c r="CH11" s="107" t="s">
        <v>100</v>
      </c>
      <c r="CI11" s="107" t="s">
        <v>101</v>
      </c>
      <c r="CJ11" s="105" t="s">
        <v>59</v>
      </c>
      <c r="CK11" s="105" t="s">
        <v>60</v>
      </c>
      <c r="CL11" s="107" t="s">
        <v>102</v>
      </c>
      <c r="CM11" s="110" t="s">
        <v>103</v>
      </c>
      <c r="CN11" s="107" t="s">
        <v>104</v>
      </c>
      <c r="CO11" s="107" t="s">
        <v>105</v>
      </c>
      <c r="CP11" s="105" t="s">
        <v>59</v>
      </c>
      <c r="CQ11" s="105" t="s">
        <v>60</v>
      </c>
      <c r="CR11" s="107" t="s">
        <v>106</v>
      </c>
      <c r="CS11" s="110" t="s">
        <v>107</v>
      </c>
      <c r="CT11" s="107" t="s">
        <v>108</v>
      </c>
      <c r="CU11" s="107" t="s">
        <v>109</v>
      </c>
      <c r="CV11" s="105" t="s">
        <v>59</v>
      </c>
      <c r="CW11" s="105" t="s">
        <v>60</v>
      </c>
      <c r="CX11" s="107" t="s">
        <v>110</v>
      </c>
      <c r="CY11" s="110" t="s">
        <v>111</v>
      </c>
      <c r="CZ11" s="107" t="s">
        <v>112</v>
      </c>
      <c r="DA11" s="107" t="s">
        <v>113</v>
      </c>
      <c r="DB11" s="105" t="s">
        <v>59</v>
      </c>
      <c r="DC11" s="105" t="s">
        <v>60</v>
      </c>
      <c r="DD11" s="107" t="s">
        <v>114</v>
      </c>
      <c r="DE11" s="111" t="s">
        <v>115</v>
      </c>
      <c r="DF11" s="104" t="s">
        <v>116</v>
      </c>
      <c r="DG11" s="105" t="s">
        <v>59</v>
      </c>
      <c r="DH11" s="105" t="s">
        <v>60</v>
      </c>
      <c r="DI11" s="112" t="s">
        <v>117</v>
      </c>
      <c r="DJ11" s="111" t="s">
        <v>118</v>
      </c>
      <c r="DK11" s="111" t="s">
        <v>119</v>
      </c>
      <c r="DL11" s="104" t="s">
        <v>120</v>
      </c>
      <c r="DM11" s="105" t="s">
        <v>59</v>
      </c>
      <c r="DN11" s="105" t="s">
        <v>60</v>
      </c>
      <c r="DO11" s="111" t="s">
        <v>121</v>
      </c>
      <c r="DP11" s="110" t="s">
        <v>122</v>
      </c>
      <c r="DQ11" s="108" t="s">
        <v>123</v>
      </c>
      <c r="DR11" s="111" t="s">
        <v>124</v>
      </c>
      <c r="DS11" s="111" t="s">
        <v>125</v>
      </c>
      <c r="DT11" s="111" t="s">
        <v>126</v>
      </c>
      <c r="DU11" s="113" t="s">
        <v>127</v>
      </c>
      <c r="DV11" s="114" t="s">
        <v>128</v>
      </c>
      <c r="DW11" s="110" t="s">
        <v>129</v>
      </c>
      <c r="DX11" s="115" t="s">
        <v>130</v>
      </c>
      <c r="DY11" s="115" t="s">
        <v>131</v>
      </c>
      <c r="DZ11" s="115" t="s">
        <v>132</v>
      </c>
      <c r="EA11" s="116" t="s">
        <v>133</v>
      </c>
      <c r="EB11" s="117" t="s">
        <v>134</v>
      </c>
      <c r="EC11" s="118" t="s">
        <v>59</v>
      </c>
      <c r="ED11" s="118" t="s">
        <v>60</v>
      </c>
      <c r="EE11" s="119" t="s">
        <v>135</v>
      </c>
      <c r="EF11" s="117" t="s">
        <v>136</v>
      </c>
      <c r="EG11" s="117" t="s">
        <v>137</v>
      </c>
      <c r="EH11" s="118" t="s">
        <v>59</v>
      </c>
      <c r="EI11" s="118" t="s">
        <v>60</v>
      </c>
      <c r="EJ11" s="119" t="s">
        <v>138</v>
      </c>
      <c r="EK11" s="120" t="s">
        <v>139</v>
      </c>
      <c r="EL11" s="88" t="s">
        <v>140</v>
      </c>
      <c r="EM11" s="121" t="s">
        <v>141</v>
      </c>
      <c r="EN11" s="121" t="s">
        <v>142</v>
      </c>
      <c r="EO11" s="88" t="s">
        <v>143</v>
      </c>
      <c r="EP11" s="88" t="s">
        <v>144</v>
      </c>
      <c r="EQ11" s="88" t="s">
        <v>145</v>
      </c>
      <c r="ER11" s="88" t="s">
        <v>146</v>
      </c>
      <c r="ES11" s="121" t="s">
        <v>147</v>
      </c>
      <c r="ET11" s="122" t="s">
        <v>148</v>
      </c>
      <c r="EU11" s="88" t="s">
        <v>149</v>
      </c>
      <c r="EV11" s="88" t="s">
        <v>150</v>
      </c>
      <c r="EW11" s="120" t="s">
        <v>151</v>
      </c>
      <c r="EX11" s="88" t="s">
        <v>152</v>
      </c>
      <c r="EY11" s="88" t="s">
        <v>153</v>
      </c>
      <c r="EZ11" s="88" t="s">
        <v>154</v>
      </c>
      <c r="FA11" s="123" t="s">
        <v>155</v>
      </c>
      <c r="FB11" s="123" t="s">
        <v>156</v>
      </c>
      <c r="FC11" s="123" t="s">
        <v>157</v>
      </c>
      <c r="FD11" s="123" t="s">
        <v>158</v>
      </c>
      <c r="FE11" s="124" t="s">
        <v>159</v>
      </c>
      <c r="FF11" s="125"/>
      <c r="FG11" s="125"/>
      <c r="FH11" s="125"/>
      <c r="FI11" s="125"/>
      <c r="FJ11" s="125"/>
      <c r="FK11" s="125"/>
      <c r="FL11" s="125"/>
      <c r="FM11" s="125"/>
      <c r="FN11" s="125"/>
      <c r="FO11" s="125"/>
      <c r="FP11" s="125"/>
      <c r="FQ11" s="125"/>
      <c r="FR11" s="125"/>
      <c r="FS11" s="125"/>
      <c r="FT11" s="125"/>
      <c r="FU11" s="125"/>
      <c r="FV11" s="125"/>
      <c r="FW11" s="125"/>
    </row>
    <row r="12" spans="1:179">
      <c r="C12" s="144" t="s">
        <v>396</v>
      </c>
      <c r="E12">
        <v>668</v>
      </c>
      <c r="F12" t="s">
        <v>162</v>
      </c>
      <c r="G12" t="s">
        <v>227</v>
      </c>
      <c r="H12">
        <v>1</v>
      </c>
      <c r="I12">
        <v>2</v>
      </c>
      <c r="J12">
        <v>4</v>
      </c>
      <c r="N12" t="s">
        <v>166</v>
      </c>
      <c r="O12">
        <v>4.7705000000000002</v>
      </c>
      <c r="P12">
        <v>-20.927</v>
      </c>
      <c r="S12">
        <v>-2693.5</v>
      </c>
      <c r="W12" s="132">
        <v>3600</v>
      </c>
      <c r="X12" s="4"/>
      <c r="AB12" t="s">
        <v>239</v>
      </c>
      <c r="AI12" t="s">
        <v>169</v>
      </c>
      <c r="AJ12" t="s">
        <v>391</v>
      </c>
      <c r="AM12" t="s">
        <v>177</v>
      </c>
      <c r="AO12" t="s">
        <v>170</v>
      </c>
      <c r="AP12" s="130"/>
      <c r="AQ12" s="162">
        <v>20.9</v>
      </c>
      <c r="AR12" t="s">
        <v>223</v>
      </c>
      <c r="AS12" s="140">
        <v>0.23</v>
      </c>
      <c r="AT12">
        <v>0.73</v>
      </c>
      <c r="AU12" t="s">
        <v>175</v>
      </c>
      <c r="AV12" s="4">
        <v>0.08</v>
      </c>
      <c r="AW12">
        <v>6.42</v>
      </c>
      <c r="AX12" t="s">
        <v>175</v>
      </c>
      <c r="AY12">
        <v>1.64</v>
      </c>
      <c r="AZ12" t="s">
        <v>179</v>
      </c>
      <c r="BB12" s="130">
        <v>19.834322805902978</v>
      </c>
      <c r="BC12" t="s">
        <v>175</v>
      </c>
      <c r="BD12" s="130">
        <v>0.24155339814083659</v>
      </c>
      <c r="BE12" t="s">
        <v>180</v>
      </c>
      <c r="BG12">
        <v>50</v>
      </c>
      <c r="BH12" t="s">
        <v>175</v>
      </c>
      <c r="BI12">
        <v>50</v>
      </c>
      <c r="BJ12" s="130">
        <v>25.223193020603368</v>
      </c>
      <c r="BK12" t="s">
        <v>175</v>
      </c>
      <c r="BL12">
        <v>2.4</v>
      </c>
      <c r="BM12">
        <v>3.34</v>
      </c>
      <c r="BN12" t="s">
        <v>392</v>
      </c>
      <c r="BO12" t="s">
        <v>181</v>
      </c>
      <c r="BP12" s="130">
        <f t="shared" ref="BP12:BP13" si="0">BM12*0.022</f>
        <v>7.347999999999999E-2</v>
      </c>
      <c r="BQ12" t="s">
        <v>251</v>
      </c>
      <c r="BR12" t="s">
        <v>182</v>
      </c>
      <c r="BS12" s="151">
        <v>5.183814409</v>
      </c>
      <c r="CD12" s="130">
        <v>35.841788156176314</v>
      </c>
      <c r="CE12" t="s">
        <v>175</v>
      </c>
      <c r="CF12">
        <v>2</v>
      </c>
      <c r="CG12" t="s">
        <v>252</v>
      </c>
      <c r="CK12" s="130"/>
      <c r="CL12" s="130"/>
      <c r="CW12" s="134"/>
      <c r="CY12" s="135"/>
      <c r="DA12" s="135"/>
      <c r="DF12">
        <v>39.61</v>
      </c>
      <c r="DG12" t="s">
        <v>185</v>
      </c>
      <c r="DH12" s="130">
        <f t="shared" ref="DH12:DH13" si="1">0.1*W12/1000000</f>
        <v>3.6000000000000002E-4</v>
      </c>
      <c r="DJ12" t="s">
        <v>187</v>
      </c>
      <c r="DK12" t="s">
        <v>186</v>
      </c>
      <c r="DL12">
        <v>1.0271999999999999</v>
      </c>
      <c r="DQ12" t="s">
        <v>171</v>
      </c>
      <c r="DS12" t="s">
        <v>188</v>
      </c>
      <c r="DT12" t="s">
        <v>188</v>
      </c>
      <c r="DU12" t="s">
        <v>189</v>
      </c>
      <c r="DX12" t="s">
        <v>172</v>
      </c>
      <c r="DY12" t="s">
        <v>173</v>
      </c>
      <c r="DZ12" t="s">
        <v>165</v>
      </c>
      <c r="EA12" s="132">
        <v>2374.7781388082899</v>
      </c>
      <c r="EC12" t="s">
        <v>175</v>
      </c>
      <c r="ED12">
        <f t="shared" ref="ED12:ED67" si="2">IF(W12&gt;1950000,175,100)</f>
        <v>100</v>
      </c>
      <c r="EK12" s="130">
        <v>8.1928186600141846</v>
      </c>
      <c r="EL12" t="s">
        <v>174</v>
      </c>
      <c r="EO12" s="133">
        <v>263.25700000000001</v>
      </c>
      <c r="EP12">
        <v>0</v>
      </c>
      <c r="EQ12" t="s">
        <v>226</v>
      </c>
      <c r="ER12" s="133">
        <v>263.25700000000001</v>
      </c>
      <c r="ES12" s="132">
        <v>30.290079935516857</v>
      </c>
      <c r="ET12" s="132">
        <v>30.290079935516857</v>
      </c>
      <c r="EU12" t="s">
        <v>190</v>
      </c>
      <c r="EV12" t="s">
        <v>191</v>
      </c>
    </row>
    <row r="13" spans="1:179">
      <c r="C13" s="2" t="s">
        <v>396</v>
      </c>
      <c r="E13">
        <v>668</v>
      </c>
      <c r="F13" t="s">
        <v>162</v>
      </c>
      <c r="G13" t="s">
        <v>227</v>
      </c>
      <c r="H13">
        <v>1</v>
      </c>
      <c r="I13">
        <v>2</v>
      </c>
      <c r="J13">
        <v>4</v>
      </c>
      <c r="N13" t="s">
        <v>166</v>
      </c>
      <c r="O13">
        <v>4.7705000000000002</v>
      </c>
      <c r="P13">
        <v>-20.927</v>
      </c>
      <c r="S13">
        <v>-2693.5</v>
      </c>
      <c r="W13" s="132">
        <v>3600</v>
      </c>
      <c r="X13" s="4"/>
      <c r="AB13" t="s">
        <v>239</v>
      </c>
      <c r="AI13" t="s">
        <v>169</v>
      </c>
      <c r="AJ13" t="s">
        <v>391</v>
      </c>
      <c r="AM13" t="s">
        <v>177</v>
      </c>
      <c r="AO13" t="s">
        <v>170</v>
      </c>
      <c r="AP13" s="130"/>
      <c r="AQ13" s="162">
        <v>20.84</v>
      </c>
      <c r="AR13" t="s">
        <v>223</v>
      </c>
      <c r="AS13" s="140">
        <v>0.23</v>
      </c>
      <c r="AT13">
        <v>0.73</v>
      </c>
      <c r="AU13" t="s">
        <v>175</v>
      </c>
      <c r="AV13" s="4">
        <v>0.08</v>
      </c>
      <c r="AW13">
        <v>6.42</v>
      </c>
      <c r="AX13" t="s">
        <v>175</v>
      </c>
      <c r="AY13">
        <v>1.64</v>
      </c>
      <c r="AZ13" t="s">
        <v>179</v>
      </c>
      <c r="BB13" s="130">
        <v>19.752160183074363</v>
      </c>
      <c r="BC13" t="s">
        <v>175</v>
      </c>
      <c r="BD13" s="130">
        <v>0.24449113258450877</v>
      </c>
      <c r="BE13" t="s">
        <v>180</v>
      </c>
      <c r="BG13">
        <v>50</v>
      </c>
      <c r="BH13" t="s">
        <v>175</v>
      </c>
      <c r="BI13">
        <v>50</v>
      </c>
      <c r="BJ13" s="130">
        <v>25.223193020603368</v>
      </c>
      <c r="BK13" t="s">
        <v>175</v>
      </c>
      <c r="BL13">
        <v>2.4</v>
      </c>
      <c r="BM13">
        <v>3.34</v>
      </c>
      <c r="BN13" t="s">
        <v>392</v>
      </c>
      <c r="BO13" t="s">
        <v>181</v>
      </c>
      <c r="BP13" s="130">
        <f t="shared" si="0"/>
        <v>7.347999999999999E-2</v>
      </c>
      <c r="BQ13" t="s">
        <v>251</v>
      </c>
      <c r="BR13" t="s">
        <v>182</v>
      </c>
      <c r="BS13" s="151">
        <v>5.183814409</v>
      </c>
      <c r="CD13" s="130">
        <v>35.841788156176314</v>
      </c>
      <c r="CE13" t="s">
        <v>175</v>
      </c>
      <c r="CF13">
        <v>2</v>
      </c>
      <c r="CG13" t="s">
        <v>252</v>
      </c>
      <c r="CK13" s="130"/>
      <c r="CL13" s="130"/>
      <c r="CW13" s="134"/>
      <c r="CY13" s="135"/>
      <c r="DA13" s="135"/>
      <c r="DF13">
        <v>39.61</v>
      </c>
      <c r="DG13" t="s">
        <v>185</v>
      </c>
      <c r="DH13" s="130">
        <f t="shared" si="1"/>
        <v>3.6000000000000002E-4</v>
      </c>
      <c r="DJ13" t="s">
        <v>187</v>
      </c>
      <c r="DK13" t="s">
        <v>186</v>
      </c>
      <c r="DL13">
        <v>1.0271999999999999</v>
      </c>
      <c r="DQ13" t="s">
        <v>171</v>
      </c>
      <c r="DS13" t="s">
        <v>188</v>
      </c>
      <c r="DT13" t="s">
        <v>188</v>
      </c>
      <c r="DU13" t="s">
        <v>189</v>
      </c>
      <c r="DX13" t="s">
        <v>172</v>
      </c>
      <c r="DY13" t="s">
        <v>173</v>
      </c>
      <c r="DZ13" t="s">
        <v>165</v>
      </c>
      <c r="EA13" s="132">
        <v>2374.7781388082899</v>
      </c>
      <c r="EC13" t="s">
        <v>175</v>
      </c>
      <c r="ED13">
        <f t="shared" si="2"/>
        <v>100</v>
      </c>
      <c r="EK13" s="130">
        <v>8.1863909748633148</v>
      </c>
      <c r="EL13" t="s">
        <v>174</v>
      </c>
      <c r="EO13" s="133">
        <v>268.37700000000001</v>
      </c>
      <c r="EP13">
        <v>0</v>
      </c>
      <c r="EQ13" t="s">
        <v>226</v>
      </c>
      <c r="ER13" s="133">
        <v>268.37700000000001</v>
      </c>
      <c r="ES13" s="132">
        <v>31.122207228119272</v>
      </c>
      <c r="ET13" s="132">
        <v>31.122207228119272</v>
      </c>
      <c r="EU13" t="s">
        <v>190</v>
      </c>
      <c r="EV13" t="s">
        <v>191</v>
      </c>
    </row>
    <row r="14" spans="1:179">
      <c r="C14" s="2" t="s">
        <v>396</v>
      </c>
      <c r="E14">
        <v>668</v>
      </c>
      <c r="F14" t="s">
        <v>162</v>
      </c>
      <c r="G14" t="s">
        <v>227</v>
      </c>
      <c r="H14">
        <v>1</v>
      </c>
      <c r="I14">
        <v>25</v>
      </c>
      <c r="J14">
        <v>27</v>
      </c>
      <c r="N14" t="s">
        <v>166</v>
      </c>
      <c r="O14">
        <v>4.7705000000000002</v>
      </c>
      <c r="P14">
        <v>-20.927</v>
      </c>
      <c r="S14">
        <v>-2693.5</v>
      </c>
      <c r="W14" s="132">
        <v>14600</v>
      </c>
      <c r="X14" s="4"/>
      <c r="AB14" t="s">
        <v>239</v>
      </c>
      <c r="AI14" t="s">
        <v>169</v>
      </c>
      <c r="AJ14" t="s">
        <v>391</v>
      </c>
      <c r="AM14" t="s">
        <v>177</v>
      </c>
      <c r="AO14" t="s">
        <v>170</v>
      </c>
      <c r="AP14" s="130"/>
      <c r="AQ14" s="162">
        <v>21.31</v>
      </c>
      <c r="AR14" t="s">
        <v>223</v>
      </c>
      <c r="AS14" s="140">
        <v>0.23</v>
      </c>
      <c r="AT14">
        <v>0.73</v>
      </c>
      <c r="AU14" t="s">
        <v>175</v>
      </c>
      <c r="AV14" s="4">
        <v>0.08</v>
      </c>
      <c r="AW14">
        <v>6.42</v>
      </c>
      <c r="AX14" t="s">
        <v>175</v>
      </c>
      <c r="AY14">
        <v>1.64</v>
      </c>
      <c r="AZ14" t="s">
        <v>179</v>
      </c>
      <c r="BB14" s="130">
        <v>20.395767395231857</v>
      </c>
      <c r="BC14" t="s">
        <v>175</v>
      </c>
      <c r="BD14" s="130">
        <v>0.23029019419500635</v>
      </c>
      <c r="BE14" t="s">
        <v>180</v>
      </c>
      <c r="BG14">
        <v>50</v>
      </c>
      <c r="BH14" t="s">
        <v>175</v>
      </c>
      <c r="BI14">
        <v>50</v>
      </c>
      <c r="BJ14" s="130">
        <v>25.816559204613345</v>
      </c>
      <c r="BK14" t="s">
        <v>175</v>
      </c>
      <c r="BL14">
        <v>2.4</v>
      </c>
      <c r="BM14">
        <v>3.51</v>
      </c>
      <c r="BN14" t="s">
        <v>392</v>
      </c>
      <c r="BO14" t="s">
        <v>181</v>
      </c>
      <c r="BP14" s="130">
        <f t="shared" ref="BP14:BP67" si="3">BM14*0.022</f>
        <v>7.7219999999999997E-2</v>
      </c>
      <c r="BQ14" t="s">
        <v>251</v>
      </c>
      <c r="BR14" t="s">
        <v>182</v>
      </c>
      <c r="BS14" s="151">
        <v>5.1428099999999999</v>
      </c>
      <c r="CD14" s="130">
        <v>36.641436526315786</v>
      </c>
      <c r="CE14" t="s">
        <v>175</v>
      </c>
      <c r="CF14">
        <v>2</v>
      </c>
      <c r="CG14" t="s">
        <v>252</v>
      </c>
      <c r="CK14" s="130"/>
      <c r="CL14" s="130"/>
      <c r="CW14" s="134"/>
      <c r="CY14" s="135"/>
      <c r="DA14" s="135"/>
      <c r="DF14">
        <v>39.61</v>
      </c>
      <c r="DG14" t="s">
        <v>185</v>
      </c>
      <c r="DH14" s="130">
        <f t="shared" ref="DH14:DH77" si="4">0.1*W14/1000000</f>
        <v>1.4599999999999999E-3</v>
      </c>
      <c r="DJ14" t="s">
        <v>187</v>
      </c>
      <c r="DK14" t="s">
        <v>186</v>
      </c>
      <c r="DL14">
        <v>1.0271999999999999</v>
      </c>
      <c r="DQ14" t="s">
        <v>171</v>
      </c>
      <c r="DS14" t="s">
        <v>188</v>
      </c>
      <c r="DT14" t="s">
        <v>188</v>
      </c>
      <c r="DU14" t="s">
        <v>189</v>
      </c>
      <c r="DX14" t="s">
        <v>172</v>
      </c>
      <c r="DY14" t="s">
        <v>173</v>
      </c>
      <c r="DZ14" t="s">
        <v>165</v>
      </c>
      <c r="EA14" s="132">
        <v>2427.2510648568423</v>
      </c>
      <c r="EC14" t="s">
        <v>175</v>
      </c>
      <c r="ED14">
        <f t="shared" si="2"/>
        <v>100</v>
      </c>
      <c r="EK14" s="130">
        <v>8.2244654545693034</v>
      </c>
      <c r="EL14" t="s">
        <v>174</v>
      </c>
      <c r="EO14" s="133">
        <v>241.98599999999999</v>
      </c>
      <c r="EP14">
        <v>0</v>
      </c>
      <c r="EQ14" t="s">
        <v>226</v>
      </c>
      <c r="ER14" s="133">
        <v>241.98599999999999</v>
      </c>
      <c r="ES14" s="132">
        <v>26.797544047916045</v>
      </c>
      <c r="ET14" s="132">
        <v>26.797544047916045</v>
      </c>
      <c r="EU14" t="s">
        <v>190</v>
      </c>
      <c r="EV14" t="s">
        <v>191</v>
      </c>
    </row>
    <row r="15" spans="1:179">
      <c r="C15" s="2" t="s">
        <v>396</v>
      </c>
      <c r="E15">
        <v>668</v>
      </c>
      <c r="F15" t="s">
        <v>162</v>
      </c>
      <c r="G15" t="s">
        <v>227</v>
      </c>
      <c r="H15">
        <v>1</v>
      </c>
      <c r="I15">
        <v>25</v>
      </c>
      <c r="J15">
        <v>27</v>
      </c>
      <c r="N15" t="s">
        <v>166</v>
      </c>
      <c r="O15">
        <v>4.7705000000000002</v>
      </c>
      <c r="P15">
        <v>-20.927</v>
      </c>
      <c r="S15">
        <v>-2693.5</v>
      </c>
      <c r="W15" s="132">
        <v>14600</v>
      </c>
      <c r="X15" s="4"/>
      <c r="AB15" t="s">
        <v>239</v>
      </c>
      <c r="AI15" t="s">
        <v>169</v>
      </c>
      <c r="AJ15" t="s">
        <v>391</v>
      </c>
      <c r="AM15" t="s">
        <v>177</v>
      </c>
      <c r="AO15" t="s">
        <v>170</v>
      </c>
      <c r="AP15" s="130"/>
      <c r="AQ15" s="162">
        <v>21.439999999999998</v>
      </c>
      <c r="AR15" t="s">
        <v>223</v>
      </c>
      <c r="AS15" s="140">
        <v>0.23</v>
      </c>
      <c r="AT15">
        <v>0.73</v>
      </c>
      <c r="AU15" t="s">
        <v>175</v>
      </c>
      <c r="AV15" s="4">
        <v>0.08</v>
      </c>
      <c r="AW15">
        <v>6.42</v>
      </c>
      <c r="AX15" t="s">
        <v>175</v>
      </c>
      <c r="AY15">
        <v>1.64</v>
      </c>
      <c r="AZ15" t="s">
        <v>179</v>
      </c>
      <c r="BB15" s="130">
        <v>20.573786411360523</v>
      </c>
      <c r="BC15" t="s">
        <v>175</v>
      </c>
      <c r="BD15" s="130">
        <v>0.23014546914598505</v>
      </c>
      <c r="BE15" t="s">
        <v>180</v>
      </c>
      <c r="BG15">
        <v>50</v>
      </c>
      <c r="BH15" t="s">
        <v>175</v>
      </c>
      <c r="BI15">
        <v>50</v>
      </c>
      <c r="BJ15" s="130">
        <v>25.816559204613345</v>
      </c>
      <c r="BK15" t="s">
        <v>175</v>
      </c>
      <c r="BL15">
        <v>2.4</v>
      </c>
      <c r="BM15">
        <v>3.51</v>
      </c>
      <c r="BN15" t="s">
        <v>392</v>
      </c>
      <c r="BO15" t="s">
        <v>181</v>
      </c>
      <c r="BP15" s="130">
        <f t="shared" si="3"/>
        <v>7.7219999999999997E-2</v>
      </c>
      <c r="BQ15" t="s">
        <v>251</v>
      </c>
      <c r="BR15" t="s">
        <v>182</v>
      </c>
      <c r="BS15" s="151">
        <v>5.1428099999999999</v>
      </c>
      <c r="CD15" s="130">
        <v>36.641436526315786</v>
      </c>
      <c r="CE15" t="s">
        <v>175</v>
      </c>
      <c r="CF15">
        <v>2</v>
      </c>
      <c r="CG15" t="s">
        <v>252</v>
      </c>
      <c r="DF15">
        <v>39.61</v>
      </c>
      <c r="DG15" t="s">
        <v>185</v>
      </c>
      <c r="DH15" s="130">
        <f t="shared" si="4"/>
        <v>1.4599999999999999E-3</v>
      </c>
      <c r="DJ15" t="s">
        <v>187</v>
      </c>
      <c r="DK15" t="s">
        <v>186</v>
      </c>
      <c r="DL15">
        <v>1.0271999999999999</v>
      </c>
      <c r="DQ15" t="s">
        <v>171</v>
      </c>
      <c r="DS15" t="s">
        <v>188</v>
      </c>
      <c r="DT15" t="s">
        <v>188</v>
      </c>
      <c r="DU15" t="s">
        <v>189</v>
      </c>
      <c r="DX15" t="s">
        <v>172</v>
      </c>
      <c r="DY15" t="s">
        <v>173</v>
      </c>
      <c r="DZ15" t="s">
        <v>165</v>
      </c>
      <c r="EA15" s="132">
        <v>2427.2510648568423</v>
      </c>
      <c r="EC15" t="s">
        <v>175</v>
      </c>
      <c r="ED15">
        <f t="shared" si="2"/>
        <v>100</v>
      </c>
      <c r="EK15" s="130">
        <v>8.2377084500176405</v>
      </c>
      <c r="EL15" t="s">
        <v>174</v>
      </c>
      <c r="EO15" s="133">
        <v>232.36199999999999</v>
      </c>
      <c r="EP15">
        <v>0</v>
      </c>
      <c r="EQ15" t="s">
        <v>226</v>
      </c>
      <c r="ER15" s="133">
        <v>232.36199999999999</v>
      </c>
      <c r="ES15" s="132">
        <v>25.627025749196875</v>
      </c>
      <c r="ET15" s="132">
        <v>25.627025749196875</v>
      </c>
      <c r="EU15" t="s">
        <v>190</v>
      </c>
      <c r="EV15" t="s">
        <v>191</v>
      </c>
    </row>
    <row r="16" spans="1:179">
      <c r="C16" s="2" t="s">
        <v>396</v>
      </c>
      <c r="E16">
        <v>668</v>
      </c>
      <c r="F16" t="s">
        <v>162</v>
      </c>
      <c r="G16" t="s">
        <v>227</v>
      </c>
      <c r="H16">
        <v>1</v>
      </c>
      <c r="I16">
        <v>33</v>
      </c>
      <c r="J16">
        <v>35</v>
      </c>
      <c r="N16" t="s">
        <v>166</v>
      </c>
      <c r="O16">
        <v>4.7705000000000002</v>
      </c>
      <c r="P16">
        <v>-20.927</v>
      </c>
      <c r="S16">
        <v>-2693.5</v>
      </c>
      <c r="W16" s="132">
        <v>20400</v>
      </c>
      <c r="X16" s="4"/>
      <c r="AB16" t="s">
        <v>239</v>
      </c>
      <c r="AI16" t="s">
        <v>169</v>
      </c>
      <c r="AJ16" t="s">
        <v>391</v>
      </c>
      <c r="AM16" t="s">
        <v>177</v>
      </c>
      <c r="AO16" t="s">
        <v>170</v>
      </c>
      <c r="AP16" s="130"/>
      <c r="AQ16" s="162">
        <v>22.119999999999997</v>
      </c>
      <c r="AR16" t="s">
        <v>223</v>
      </c>
      <c r="AS16" s="140">
        <v>0.23</v>
      </c>
      <c r="AT16">
        <v>0.73</v>
      </c>
      <c r="AU16" t="s">
        <v>175</v>
      </c>
      <c r="AV16" s="4">
        <v>0.08</v>
      </c>
      <c r="AW16">
        <v>6.42</v>
      </c>
      <c r="AX16" t="s">
        <v>175</v>
      </c>
      <c r="AY16">
        <v>1.64</v>
      </c>
      <c r="AZ16" t="s">
        <v>179</v>
      </c>
      <c r="BB16" s="130">
        <v>21.504962803418177</v>
      </c>
      <c r="BC16" t="s">
        <v>175</v>
      </c>
      <c r="BD16" s="130">
        <v>0.25557171503731996</v>
      </c>
      <c r="BE16" t="s">
        <v>180</v>
      </c>
      <c r="BG16">
        <v>50</v>
      </c>
      <c r="BH16" t="s">
        <v>175</v>
      </c>
      <c r="BI16">
        <v>50</v>
      </c>
      <c r="BJ16" s="130">
        <v>23.64066540394284</v>
      </c>
      <c r="BK16" t="s">
        <v>175</v>
      </c>
      <c r="BL16">
        <v>2.4</v>
      </c>
      <c r="BM16">
        <v>2.88</v>
      </c>
      <c r="BN16" t="s">
        <v>392</v>
      </c>
      <c r="BO16" t="s">
        <v>181</v>
      </c>
      <c r="BP16" s="130">
        <f t="shared" si="3"/>
        <v>6.336E-2</v>
      </c>
      <c r="BQ16" t="s">
        <v>251</v>
      </c>
      <c r="BR16" t="s">
        <v>182</v>
      </c>
      <c r="BS16" s="151">
        <v>5.0965850000000001</v>
      </c>
      <c r="CD16" s="130">
        <v>36.926787368421053</v>
      </c>
      <c r="CE16" t="s">
        <v>175</v>
      </c>
      <c r="CF16">
        <v>2</v>
      </c>
      <c r="CG16" t="s">
        <v>252</v>
      </c>
      <c r="DF16">
        <v>39.61</v>
      </c>
      <c r="DG16" t="s">
        <v>185</v>
      </c>
      <c r="DH16" s="130">
        <f t="shared" si="4"/>
        <v>2.0400000000000001E-3</v>
      </c>
      <c r="DJ16" t="s">
        <v>187</v>
      </c>
      <c r="DK16" t="s">
        <v>186</v>
      </c>
      <c r="DL16">
        <v>1.0271999999999999</v>
      </c>
      <c r="DQ16" t="s">
        <v>171</v>
      </c>
      <c r="DS16" t="s">
        <v>188</v>
      </c>
      <c r="DT16" t="s">
        <v>188</v>
      </c>
      <c r="DU16" t="s">
        <v>189</v>
      </c>
      <c r="DX16" t="s">
        <v>172</v>
      </c>
      <c r="DY16" t="s">
        <v>173</v>
      </c>
      <c r="DZ16" t="s">
        <v>165</v>
      </c>
      <c r="EA16" s="132">
        <v>2445.9757871157899</v>
      </c>
      <c r="EC16" t="s">
        <v>175</v>
      </c>
      <c r="ED16">
        <f t="shared" si="2"/>
        <v>100</v>
      </c>
      <c r="EK16" s="130">
        <v>8.3285327545343897</v>
      </c>
      <c r="EL16" t="s">
        <v>174</v>
      </c>
      <c r="EO16" s="133">
        <v>178.76900000000001</v>
      </c>
      <c r="EP16">
        <v>0</v>
      </c>
      <c r="EQ16" t="s">
        <v>226</v>
      </c>
      <c r="ER16" s="133">
        <v>178.76900000000001</v>
      </c>
      <c r="ES16" s="132">
        <v>20.384227100873861</v>
      </c>
      <c r="ET16" s="132">
        <v>20.384227100873861</v>
      </c>
      <c r="EU16" t="s">
        <v>190</v>
      </c>
      <c r="EV16" t="s">
        <v>191</v>
      </c>
    </row>
    <row r="17" spans="3:152">
      <c r="C17" s="2" t="s">
        <v>396</v>
      </c>
      <c r="E17">
        <v>668</v>
      </c>
      <c r="F17" t="s">
        <v>162</v>
      </c>
      <c r="G17" t="s">
        <v>227</v>
      </c>
      <c r="H17">
        <v>1</v>
      </c>
      <c r="I17">
        <v>70</v>
      </c>
      <c r="J17">
        <v>72</v>
      </c>
      <c r="N17" t="s">
        <v>166</v>
      </c>
      <c r="O17">
        <v>4.7705000000000002</v>
      </c>
      <c r="P17">
        <v>-20.927</v>
      </c>
      <c r="S17">
        <v>-2693.5</v>
      </c>
      <c r="W17" s="132">
        <v>40800</v>
      </c>
      <c r="X17" s="4"/>
      <c r="AB17" t="s">
        <v>239</v>
      </c>
      <c r="AI17" t="s">
        <v>169</v>
      </c>
      <c r="AJ17" t="s">
        <v>391</v>
      </c>
      <c r="AM17" t="s">
        <v>177</v>
      </c>
      <c r="AO17" t="s">
        <v>170</v>
      </c>
      <c r="AP17" s="130"/>
      <c r="AQ17" s="162">
        <v>21.549999999999997</v>
      </c>
      <c r="AR17" t="s">
        <v>223</v>
      </c>
      <c r="AS17" s="140">
        <v>0.23</v>
      </c>
      <c r="AT17">
        <v>0.73</v>
      </c>
      <c r="AU17" t="s">
        <v>175</v>
      </c>
      <c r="AV17" s="4">
        <v>0.08</v>
      </c>
      <c r="AW17">
        <v>6.42</v>
      </c>
      <c r="AX17" t="s">
        <v>175</v>
      </c>
      <c r="AY17">
        <v>1.64</v>
      </c>
      <c r="AZ17" t="s">
        <v>179</v>
      </c>
      <c r="BB17" s="130">
        <v>20.72441788654632</v>
      </c>
      <c r="BC17" t="s">
        <v>175</v>
      </c>
      <c r="BD17" s="130">
        <v>0.23134216234752464</v>
      </c>
      <c r="BE17" t="s">
        <v>180</v>
      </c>
      <c r="BG17">
        <v>50</v>
      </c>
      <c r="BH17" t="s">
        <v>175</v>
      </c>
      <c r="BI17">
        <v>50</v>
      </c>
      <c r="BJ17" s="130">
        <v>24.210064302994461</v>
      </c>
      <c r="BK17" t="s">
        <v>175</v>
      </c>
      <c r="BL17">
        <v>2.4</v>
      </c>
      <c r="BM17">
        <v>3.01</v>
      </c>
      <c r="BN17" t="s">
        <v>392</v>
      </c>
      <c r="BO17" t="s">
        <v>181</v>
      </c>
      <c r="BP17" s="130">
        <f t="shared" si="3"/>
        <v>6.6219999999999987E-2</v>
      </c>
      <c r="BQ17" t="s">
        <v>251</v>
      </c>
      <c r="BR17" t="s">
        <v>182</v>
      </c>
      <c r="BS17" s="151">
        <v>5.0144549999999999</v>
      </c>
      <c r="CD17" s="130">
        <v>36.576644421052627</v>
      </c>
      <c r="CE17" t="s">
        <v>175</v>
      </c>
      <c r="CF17">
        <v>2</v>
      </c>
      <c r="CG17" t="s">
        <v>252</v>
      </c>
      <c r="DF17">
        <v>39.61</v>
      </c>
      <c r="DG17" t="s">
        <v>185</v>
      </c>
      <c r="DH17" s="130">
        <f t="shared" si="4"/>
        <v>4.0800000000000003E-3</v>
      </c>
      <c r="DJ17" t="s">
        <v>187</v>
      </c>
      <c r="DK17" t="s">
        <v>186</v>
      </c>
      <c r="DL17">
        <v>1.0271999999999999</v>
      </c>
      <c r="DQ17" t="s">
        <v>171</v>
      </c>
      <c r="DS17" t="s">
        <v>188</v>
      </c>
      <c r="DT17" t="s">
        <v>188</v>
      </c>
      <c r="DU17" t="s">
        <v>189</v>
      </c>
      <c r="DX17" t="s">
        <v>172</v>
      </c>
      <c r="DY17" t="s">
        <v>173</v>
      </c>
      <c r="DZ17" t="s">
        <v>165</v>
      </c>
      <c r="EA17" s="132">
        <v>2422.9994069094737</v>
      </c>
      <c r="EC17" t="s">
        <v>175</v>
      </c>
      <c r="ED17">
        <f t="shared" si="2"/>
        <v>100</v>
      </c>
      <c r="EK17" s="130">
        <v>8.2678414046906639</v>
      </c>
      <c r="EL17" t="s">
        <v>174</v>
      </c>
      <c r="EO17" s="133">
        <v>213.72</v>
      </c>
      <c r="EP17">
        <v>0</v>
      </c>
      <c r="EQ17" t="s">
        <v>226</v>
      </c>
      <c r="ER17" s="133">
        <v>213.72</v>
      </c>
      <c r="ES17" s="132">
        <v>23.641389167094218</v>
      </c>
      <c r="ET17" s="132">
        <v>23.641389167094218</v>
      </c>
      <c r="EU17" t="s">
        <v>190</v>
      </c>
      <c r="EV17" t="s">
        <v>191</v>
      </c>
    </row>
    <row r="18" spans="3:152">
      <c r="C18" s="2" t="s">
        <v>396</v>
      </c>
      <c r="E18">
        <v>668</v>
      </c>
      <c r="F18" t="s">
        <v>162</v>
      </c>
      <c r="G18" t="s">
        <v>227</v>
      </c>
      <c r="H18">
        <v>1</v>
      </c>
      <c r="I18">
        <v>105</v>
      </c>
      <c r="J18">
        <v>107</v>
      </c>
      <c r="N18" t="s">
        <v>166</v>
      </c>
      <c r="O18">
        <v>4.7705000000000002</v>
      </c>
      <c r="P18">
        <v>-20.927</v>
      </c>
      <c r="S18">
        <v>-2693.5</v>
      </c>
      <c r="W18" s="132">
        <v>70600</v>
      </c>
      <c r="X18" s="4"/>
      <c r="AB18" t="s">
        <v>239</v>
      </c>
      <c r="AI18" t="s">
        <v>169</v>
      </c>
      <c r="AJ18" t="s">
        <v>391</v>
      </c>
      <c r="AM18" t="s">
        <v>177</v>
      </c>
      <c r="AO18" t="s">
        <v>170</v>
      </c>
      <c r="AP18" s="130"/>
      <c r="AQ18" s="162">
        <v>21.099999999999998</v>
      </c>
      <c r="AR18" t="s">
        <v>223</v>
      </c>
      <c r="AS18" s="140">
        <v>0.23</v>
      </c>
      <c r="AT18">
        <v>0.73</v>
      </c>
      <c r="AU18" t="s">
        <v>175</v>
      </c>
      <c r="AV18" s="4">
        <v>0.08</v>
      </c>
      <c r="AW18">
        <v>6.42</v>
      </c>
      <c r="AX18" t="s">
        <v>175</v>
      </c>
      <c r="AY18">
        <v>1.64</v>
      </c>
      <c r="AZ18" t="s">
        <v>179</v>
      </c>
      <c r="BB18" s="130">
        <v>20.108198215331697</v>
      </c>
      <c r="BC18" t="s">
        <v>175</v>
      </c>
      <c r="BD18" s="130">
        <v>0.23406691851738035</v>
      </c>
      <c r="BE18" t="s">
        <v>180</v>
      </c>
      <c r="BG18">
        <v>50</v>
      </c>
      <c r="BH18" t="s">
        <v>175</v>
      </c>
      <c r="BI18">
        <v>50</v>
      </c>
      <c r="BJ18" s="130">
        <v>23.79854998591275</v>
      </c>
      <c r="BK18" t="s">
        <v>175</v>
      </c>
      <c r="BL18">
        <v>2.4</v>
      </c>
      <c r="BM18">
        <v>2.87</v>
      </c>
      <c r="BN18" t="s">
        <v>392</v>
      </c>
      <c r="BO18" t="s">
        <v>181</v>
      </c>
      <c r="BP18" s="130">
        <f t="shared" si="3"/>
        <v>6.3140000000000002E-2</v>
      </c>
      <c r="BQ18" t="s">
        <v>251</v>
      </c>
      <c r="BR18" t="s">
        <v>182</v>
      </c>
      <c r="BS18" s="151">
        <v>4.8822299999999998</v>
      </c>
      <c r="CD18" s="130">
        <v>36.494205052631578</v>
      </c>
      <c r="CE18" t="s">
        <v>175</v>
      </c>
      <c r="CF18">
        <v>2</v>
      </c>
      <c r="CG18" t="s">
        <v>252</v>
      </c>
      <c r="DF18">
        <v>39.61</v>
      </c>
      <c r="DG18" t="s">
        <v>185</v>
      </c>
      <c r="DH18" s="130">
        <f t="shared" si="4"/>
        <v>7.0600000000000003E-3</v>
      </c>
      <c r="DJ18" t="s">
        <v>187</v>
      </c>
      <c r="DK18" t="s">
        <v>186</v>
      </c>
      <c r="DL18">
        <v>1.0271999999999999</v>
      </c>
      <c r="DQ18" t="s">
        <v>171</v>
      </c>
      <c r="DS18" t="s">
        <v>188</v>
      </c>
      <c r="DT18" t="s">
        <v>188</v>
      </c>
      <c r="DU18" t="s">
        <v>189</v>
      </c>
      <c r="DX18" t="s">
        <v>172</v>
      </c>
      <c r="DY18" t="s">
        <v>173</v>
      </c>
      <c r="DZ18" t="s">
        <v>165</v>
      </c>
      <c r="EA18" s="132">
        <v>2417.5897355536845</v>
      </c>
      <c r="EC18" t="s">
        <v>175</v>
      </c>
      <c r="ED18">
        <f t="shared" si="2"/>
        <v>100</v>
      </c>
      <c r="EK18" s="130">
        <v>8.2270223174756936</v>
      </c>
      <c r="EL18" t="s">
        <v>174</v>
      </c>
      <c r="EO18" s="133">
        <v>242.25299999999999</v>
      </c>
      <c r="EP18">
        <v>0</v>
      </c>
      <c r="EQ18" t="s">
        <v>226</v>
      </c>
      <c r="ER18" s="133">
        <v>242.25299999999999</v>
      </c>
      <c r="ES18" s="132">
        <v>27.332016971859215</v>
      </c>
      <c r="ET18" s="132">
        <v>27.332016971859215</v>
      </c>
      <c r="EU18" t="s">
        <v>190</v>
      </c>
      <c r="EV18" t="s">
        <v>191</v>
      </c>
    </row>
    <row r="19" spans="3:152">
      <c r="C19" s="2" t="s">
        <v>396</v>
      </c>
      <c r="E19">
        <v>668</v>
      </c>
      <c r="F19" t="s">
        <v>162</v>
      </c>
      <c r="G19" t="s">
        <v>227</v>
      </c>
      <c r="H19">
        <v>2</v>
      </c>
      <c r="I19">
        <v>25</v>
      </c>
      <c r="J19">
        <v>27</v>
      </c>
      <c r="N19" t="s">
        <v>166</v>
      </c>
      <c r="O19">
        <v>4.7705000000000002</v>
      </c>
      <c r="P19">
        <v>-20.927</v>
      </c>
      <c r="S19">
        <v>-2693.5</v>
      </c>
      <c r="W19" s="132">
        <v>113600</v>
      </c>
      <c r="X19" s="4"/>
      <c r="AB19" t="s">
        <v>239</v>
      </c>
      <c r="AI19" t="s">
        <v>169</v>
      </c>
      <c r="AJ19" t="s">
        <v>391</v>
      </c>
      <c r="AM19" t="s">
        <v>177</v>
      </c>
      <c r="AO19" t="s">
        <v>170</v>
      </c>
      <c r="AP19" s="130"/>
      <c r="AQ19" s="162">
        <v>21.02</v>
      </c>
      <c r="AR19" t="s">
        <v>223</v>
      </c>
      <c r="AS19" s="140">
        <v>0.23</v>
      </c>
      <c r="AT19">
        <v>0.73</v>
      </c>
      <c r="AU19" t="s">
        <v>175</v>
      </c>
      <c r="AV19" s="4">
        <v>0.08</v>
      </c>
      <c r="AW19">
        <v>6.42</v>
      </c>
      <c r="AX19" t="s">
        <v>175</v>
      </c>
      <c r="AY19">
        <v>1.64</v>
      </c>
      <c r="AZ19" t="s">
        <v>179</v>
      </c>
      <c r="BB19" s="130">
        <v>19.99864805156021</v>
      </c>
      <c r="BC19" t="s">
        <v>175</v>
      </c>
      <c r="BD19" s="130">
        <v>0.23662266588746256</v>
      </c>
      <c r="BE19" t="s">
        <v>180</v>
      </c>
      <c r="BG19">
        <v>50</v>
      </c>
      <c r="BH19" t="s">
        <v>175</v>
      </c>
      <c r="BI19">
        <v>50</v>
      </c>
      <c r="BJ19" s="130">
        <v>25.858018164412066</v>
      </c>
      <c r="BK19" t="s">
        <v>175</v>
      </c>
      <c r="BL19">
        <v>2.4</v>
      </c>
      <c r="BM19">
        <v>3.41</v>
      </c>
      <c r="BN19" t="s">
        <v>392</v>
      </c>
      <c r="BO19" t="s">
        <v>181</v>
      </c>
      <c r="BP19" s="130">
        <f t="shared" si="3"/>
        <v>7.5020000000000003E-2</v>
      </c>
      <c r="BQ19" t="s">
        <v>251</v>
      </c>
      <c r="BR19" t="s">
        <v>182</v>
      </c>
      <c r="BS19" s="151">
        <v>4.7628726050000001</v>
      </c>
      <c r="CD19" s="130">
        <v>36.055212210526314</v>
      </c>
      <c r="CE19" t="s">
        <v>175</v>
      </c>
      <c r="CF19">
        <v>2</v>
      </c>
      <c r="CG19" t="s">
        <v>252</v>
      </c>
      <c r="DF19">
        <v>39.61</v>
      </c>
      <c r="DG19" t="s">
        <v>185</v>
      </c>
      <c r="DH19" s="130">
        <f t="shared" si="4"/>
        <v>1.136E-2</v>
      </c>
      <c r="DJ19" t="s">
        <v>187</v>
      </c>
      <c r="DK19" t="s">
        <v>186</v>
      </c>
      <c r="DL19">
        <v>1.0271999999999999</v>
      </c>
      <c r="DQ19" t="s">
        <v>171</v>
      </c>
      <c r="DS19" t="s">
        <v>188</v>
      </c>
      <c r="DT19" t="s">
        <v>188</v>
      </c>
      <c r="DU19" t="s">
        <v>189</v>
      </c>
      <c r="DX19" t="s">
        <v>172</v>
      </c>
      <c r="DY19" t="s">
        <v>173</v>
      </c>
      <c r="DZ19" t="s">
        <v>165</v>
      </c>
      <c r="EA19" s="132">
        <v>2388.7830252547369</v>
      </c>
      <c r="EC19" t="s">
        <v>175</v>
      </c>
      <c r="ED19">
        <f t="shared" si="2"/>
        <v>100</v>
      </c>
      <c r="EK19" s="130">
        <v>8.1970214692515082</v>
      </c>
      <c r="EL19" t="s">
        <v>174</v>
      </c>
      <c r="EO19" s="133">
        <v>260.11799999999999</v>
      </c>
      <c r="EP19">
        <v>0</v>
      </c>
      <c r="EQ19" t="s">
        <v>226</v>
      </c>
      <c r="ER19" s="133">
        <v>260.11799999999999</v>
      </c>
      <c r="ES19" s="132">
        <v>29.476990797908783</v>
      </c>
      <c r="ET19" s="132">
        <v>29.476990797908783</v>
      </c>
      <c r="EU19" t="s">
        <v>190</v>
      </c>
      <c r="EV19" t="s">
        <v>191</v>
      </c>
    </row>
    <row r="20" spans="3:152">
      <c r="C20" s="2" t="s">
        <v>396</v>
      </c>
      <c r="E20">
        <v>668</v>
      </c>
      <c r="F20" t="s">
        <v>162</v>
      </c>
      <c r="G20" t="s">
        <v>227</v>
      </c>
      <c r="H20">
        <v>2</v>
      </c>
      <c r="I20">
        <v>39</v>
      </c>
      <c r="J20">
        <v>41</v>
      </c>
      <c r="N20" t="s">
        <v>166</v>
      </c>
      <c r="O20">
        <v>4.7705000000000002</v>
      </c>
      <c r="P20">
        <v>-20.927</v>
      </c>
      <c r="S20">
        <v>-2693.5</v>
      </c>
      <c r="W20" s="132">
        <v>123200</v>
      </c>
      <c r="X20" s="4"/>
      <c r="AB20" t="s">
        <v>239</v>
      </c>
      <c r="AI20" t="s">
        <v>169</v>
      </c>
      <c r="AJ20" t="s">
        <v>391</v>
      </c>
      <c r="AM20" t="s">
        <v>177</v>
      </c>
      <c r="AO20" t="s">
        <v>170</v>
      </c>
      <c r="AP20" s="130"/>
      <c r="AQ20" s="162">
        <v>20.68</v>
      </c>
      <c r="AR20" t="s">
        <v>223</v>
      </c>
      <c r="AS20" s="140">
        <v>0.23</v>
      </c>
      <c r="AT20">
        <v>0.73</v>
      </c>
      <c r="AU20" t="s">
        <v>175</v>
      </c>
      <c r="AV20" s="4">
        <v>0.08</v>
      </c>
      <c r="AW20">
        <v>6.42</v>
      </c>
      <c r="AX20" t="s">
        <v>175</v>
      </c>
      <c r="AY20">
        <v>1.64</v>
      </c>
      <c r="AZ20" t="s">
        <v>179</v>
      </c>
      <c r="BB20" s="130">
        <v>19.533059855531384</v>
      </c>
      <c r="BC20" t="s">
        <v>175</v>
      </c>
      <c r="BD20" s="130">
        <v>0.25376188013444506</v>
      </c>
      <c r="BE20" t="s">
        <v>180</v>
      </c>
      <c r="BG20">
        <v>50</v>
      </c>
      <c r="BH20" t="s">
        <v>175</v>
      </c>
      <c r="BI20">
        <v>50</v>
      </c>
      <c r="BJ20" s="130">
        <v>27.648700897467172</v>
      </c>
      <c r="BK20" t="s">
        <v>175</v>
      </c>
      <c r="BL20">
        <v>2.4</v>
      </c>
      <c r="BM20">
        <v>4</v>
      </c>
      <c r="BN20" t="s">
        <v>392</v>
      </c>
      <c r="BO20" t="s">
        <v>181</v>
      </c>
      <c r="BP20" s="130">
        <f t="shared" si="3"/>
        <v>8.7999999999999995E-2</v>
      </c>
      <c r="BQ20" t="s">
        <v>251</v>
      </c>
      <c r="BR20" t="s">
        <v>182</v>
      </c>
      <c r="BS20" s="151">
        <v>4.7281525000000002</v>
      </c>
      <c r="CD20" s="130">
        <v>35.799658410526312</v>
      </c>
      <c r="CE20" t="s">
        <v>175</v>
      </c>
      <c r="CF20">
        <v>2</v>
      </c>
      <c r="CG20" t="s">
        <v>252</v>
      </c>
      <c r="DF20">
        <v>39.61</v>
      </c>
      <c r="DG20" t="s">
        <v>185</v>
      </c>
      <c r="DH20" s="130">
        <f t="shared" si="4"/>
        <v>1.2319999999999999E-2</v>
      </c>
      <c r="DJ20" t="s">
        <v>187</v>
      </c>
      <c r="DK20" t="s">
        <v>186</v>
      </c>
      <c r="DL20">
        <v>1.0271999999999999</v>
      </c>
      <c r="DQ20" t="s">
        <v>171</v>
      </c>
      <c r="DS20" t="s">
        <v>188</v>
      </c>
      <c r="DT20" t="s">
        <v>188</v>
      </c>
      <c r="DU20" t="s">
        <v>189</v>
      </c>
      <c r="DX20" t="s">
        <v>172</v>
      </c>
      <c r="DY20" t="s">
        <v>173</v>
      </c>
      <c r="DZ20" t="s">
        <v>165</v>
      </c>
      <c r="EA20" s="132">
        <v>2372.013584898737</v>
      </c>
      <c r="EC20" t="s">
        <v>175</v>
      </c>
      <c r="ED20">
        <f t="shared" si="2"/>
        <v>100</v>
      </c>
      <c r="EK20" s="130">
        <v>8.1412565815320157</v>
      </c>
      <c r="EL20" t="s">
        <v>174</v>
      </c>
      <c r="EO20" s="133">
        <v>303.17399999999998</v>
      </c>
      <c r="EP20">
        <v>0</v>
      </c>
      <c r="EQ20" t="s">
        <v>226</v>
      </c>
      <c r="ER20" s="133">
        <v>303.17399999999998</v>
      </c>
      <c r="ES20" s="132">
        <v>35.893014703421059</v>
      </c>
      <c r="ET20" s="132">
        <v>35.893014703421059</v>
      </c>
      <c r="EU20" t="s">
        <v>190</v>
      </c>
      <c r="EV20" t="s">
        <v>191</v>
      </c>
    </row>
    <row r="21" spans="3:152">
      <c r="C21" s="2" t="s">
        <v>396</v>
      </c>
      <c r="E21">
        <v>668</v>
      </c>
      <c r="F21" t="s">
        <v>162</v>
      </c>
      <c r="G21" t="s">
        <v>227</v>
      </c>
      <c r="H21">
        <v>2</v>
      </c>
      <c r="I21">
        <v>49</v>
      </c>
      <c r="J21">
        <v>51</v>
      </c>
      <c r="N21" t="s">
        <v>166</v>
      </c>
      <c r="O21">
        <v>4.7705000000000002</v>
      </c>
      <c r="P21">
        <v>-20.927</v>
      </c>
      <c r="S21">
        <v>-2693.5</v>
      </c>
      <c r="W21" s="132">
        <v>128100</v>
      </c>
      <c r="X21" s="4"/>
      <c r="AB21" t="s">
        <v>239</v>
      </c>
      <c r="AI21" t="s">
        <v>169</v>
      </c>
      <c r="AJ21" t="s">
        <v>391</v>
      </c>
      <c r="AM21" t="s">
        <v>177</v>
      </c>
      <c r="AO21" t="s">
        <v>170</v>
      </c>
      <c r="AP21" s="130"/>
      <c r="AQ21" s="162">
        <v>20.99</v>
      </c>
      <c r="AR21" t="s">
        <v>223</v>
      </c>
      <c r="AS21" s="140">
        <v>0.23</v>
      </c>
      <c r="AT21">
        <v>0.73</v>
      </c>
      <c r="AU21" t="s">
        <v>175</v>
      </c>
      <c r="AV21" s="4">
        <v>0.08</v>
      </c>
      <c r="AW21">
        <v>6.42</v>
      </c>
      <c r="AX21" t="s">
        <v>175</v>
      </c>
      <c r="AY21">
        <v>1.64</v>
      </c>
      <c r="AZ21" t="s">
        <v>179</v>
      </c>
      <c r="BB21" s="130">
        <v>19.9575667401459</v>
      </c>
      <c r="BC21" t="s">
        <v>175</v>
      </c>
      <c r="BD21" s="130">
        <v>0.23773404862378877</v>
      </c>
      <c r="BE21" t="s">
        <v>180</v>
      </c>
      <c r="BG21">
        <v>50</v>
      </c>
      <c r="BH21" t="s">
        <v>175</v>
      </c>
      <c r="BI21">
        <v>50</v>
      </c>
      <c r="BJ21" s="130">
        <v>26.851343101598765</v>
      </c>
      <c r="BK21" t="s">
        <v>175</v>
      </c>
      <c r="BL21">
        <v>2.4</v>
      </c>
      <c r="BM21">
        <v>3.72</v>
      </c>
      <c r="BN21" t="s">
        <v>392</v>
      </c>
      <c r="BO21" t="s">
        <v>181</v>
      </c>
      <c r="BP21" s="130">
        <f t="shared" si="3"/>
        <v>8.1839999999999996E-2</v>
      </c>
      <c r="BQ21" t="s">
        <v>251</v>
      </c>
      <c r="BR21" t="s">
        <v>182</v>
      </c>
      <c r="BS21" s="151">
        <v>4.7148050000000001</v>
      </c>
      <c r="CD21" s="130">
        <v>36.062575157894734</v>
      </c>
      <c r="CE21" t="s">
        <v>175</v>
      </c>
      <c r="CF21">
        <v>2</v>
      </c>
      <c r="CG21" t="s">
        <v>252</v>
      </c>
      <c r="DF21">
        <v>39.61</v>
      </c>
      <c r="DG21" t="s">
        <v>185</v>
      </c>
      <c r="DH21" s="130">
        <f t="shared" si="4"/>
        <v>1.281E-2</v>
      </c>
      <c r="DJ21" t="s">
        <v>187</v>
      </c>
      <c r="DK21" t="s">
        <v>186</v>
      </c>
      <c r="DL21">
        <v>1.0271999999999999</v>
      </c>
      <c r="DQ21" t="s">
        <v>171</v>
      </c>
      <c r="DS21" t="s">
        <v>188</v>
      </c>
      <c r="DT21" t="s">
        <v>188</v>
      </c>
      <c r="DU21" t="s">
        <v>189</v>
      </c>
      <c r="DX21" t="s">
        <v>172</v>
      </c>
      <c r="DY21" t="s">
        <v>173</v>
      </c>
      <c r="DZ21" t="s">
        <v>165</v>
      </c>
      <c r="EA21" s="132">
        <v>2389.2661818610527</v>
      </c>
      <c r="EC21" t="s">
        <v>175</v>
      </c>
      <c r="ED21">
        <f t="shared" si="2"/>
        <v>100</v>
      </c>
      <c r="EK21" s="130">
        <v>8.1823280930664719</v>
      </c>
      <c r="EL21" t="s">
        <v>174</v>
      </c>
      <c r="EO21" s="133">
        <v>270.46800000000002</v>
      </c>
      <c r="EP21">
        <v>0</v>
      </c>
      <c r="EQ21" t="s">
        <v>226</v>
      </c>
      <c r="ER21" s="133">
        <v>270.46800000000002</v>
      </c>
      <c r="ES21" s="132">
        <v>30.691399361221695</v>
      </c>
      <c r="ET21" s="132">
        <v>30.691399361221695</v>
      </c>
      <c r="EU21" t="s">
        <v>190</v>
      </c>
      <c r="EV21" t="s">
        <v>191</v>
      </c>
    </row>
    <row r="22" spans="3:152">
      <c r="C22" s="2" t="s">
        <v>396</v>
      </c>
      <c r="E22">
        <v>668</v>
      </c>
      <c r="F22" t="s">
        <v>162</v>
      </c>
      <c r="G22" t="s">
        <v>227</v>
      </c>
      <c r="H22">
        <v>2</v>
      </c>
      <c r="I22">
        <v>70</v>
      </c>
      <c r="J22">
        <v>72</v>
      </c>
      <c r="N22" t="s">
        <v>166</v>
      </c>
      <c r="O22">
        <v>4.7705000000000002</v>
      </c>
      <c r="P22">
        <v>-20.927</v>
      </c>
      <c r="S22">
        <v>-2693.5</v>
      </c>
      <c r="W22" s="132">
        <v>136800</v>
      </c>
      <c r="X22" s="4"/>
      <c r="AB22" t="s">
        <v>239</v>
      </c>
      <c r="AI22" t="s">
        <v>169</v>
      </c>
      <c r="AJ22" t="s">
        <v>391</v>
      </c>
      <c r="AM22" t="s">
        <v>177</v>
      </c>
      <c r="AO22" t="s">
        <v>170</v>
      </c>
      <c r="AP22" s="130"/>
      <c r="AQ22" s="162">
        <v>21.81</v>
      </c>
      <c r="AR22" t="s">
        <v>223</v>
      </c>
      <c r="AS22" s="140">
        <v>0.23</v>
      </c>
      <c r="AT22">
        <v>0.73</v>
      </c>
      <c r="AU22" t="s">
        <v>175</v>
      </c>
      <c r="AV22" s="4">
        <v>0.08</v>
      </c>
      <c r="AW22">
        <v>6.42</v>
      </c>
      <c r="AX22" t="s">
        <v>175</v>
      </c>
      <c r="AY22">
        <v>1.64</v>
      </c>
      <c r="AZ22" t="s">
        <v>179</v>
      </c>
      <c r="BB22" s="130">
        <v>21.080455918803661</v>
      </c>
      <c r="BC22" t="s">
        <v>175</v>
      </c>
      <c r="BD22" s="130">
        <v>0.23883550259051736</v>
      </c>
      <c r="BE22" t="s">
        <v>180</v>
      </c>
      <c r="BG22">
        <v>50</v>
      </c>
      <c r="BH22" t="s">
        <v>175</v>
      </c>
      <c r="BI22">
        <v>50</v>
      </c>
      <c r="BJ22" s="130">
        <v>23.868229861026609</v>
      </c>
      <c r="BK22" t="s">
        <v>175</v>
      </c>
      <c r="BL22">
        <v>2.4</v>
      </c>
      <c r="BM22">
        <v>2.84</v>
      </c>
      <c r="BN22" t="s">
        <v>392</v>
      </c>
      <c r="BO22" t="s">
        <v>181</v>
      </c>
      <c r="BP22" s="130">
        <f t="shared" si="3"/>
        <v>6.2479999999999994E-2</v>
      </c>
      <c r="BQ22" t="s">
        <v>251</v>
      </c>
      <c r="BR22" t="s">
        <v>182</v>
      </c>
      <c r="BS22" s="151">
        <v>4.7033575000000001</v>
      </c>
      <c r="CD22" s="130">
        <v>36.915981052631579</v>
      </c>
      <c r="CE22" t="s">
        <v>175</v>
      </c>
      <c r="CF22">
        <v>2</v>
      </c>
      <c r="CG22" t="s">
        <v>252</v>
      </c>
      <c r="DF22">
        <v>39.61</v>
      </c>
      <c r="DG22" t="s">
        <v>185</v>
      </c>
      <c r="DH22" s="130">
        <f t="shared" si="4"/>
        <v>1.3679999999999999E-2</v>
      </c>
      <c r="DJ22" t="s">
        <v>187</v>
      </c>
      <c r="DK22" t="s">
        <v>186</v>
      </c>
      <c r="DL22">
        <v>1.0271999999999999</v>
      </c>
      <c r="DQ22" t="s">
        <v>171</v>
      </c>
      <c r="DS22" t="s">
        <v>188</v>
      </c>
      <c r="DT22" t="s">
        <v>188</v>
      </c>
      <c r="DU22" t="s">
        <v>189</v>
      </c>
      <c r="DX22" t="s">
        <v>172</v>
      </c>
      <c r="DY22" t="s">
        <v>173</v>
      </c>
      <c r="DZ22" t="s">
        <v>165</v>
      </c>
      <c r="EA22" s="132">
        <v>2445.2666766736847</v>
      </c>
      <c r="EC22" t="s">
        <v>175</v>
      </c>
      <c r="ED22">
        <f t="shared" si="2"/>
        <v>100</v>
      </c>
      <c r="EK22" s="130">
        <v>8.2958408446659373</v>
      </c>
      <c r="EL22" t="s">
        <v>174</v>
      </c>
      <c r="EO22" s="133">
        <v>197.64599999999999</v>
      </c>
      <c r="EP22">
        <v>0</v>
      </c>
      <c r="EQ22" t="s">
        <v>226</v>
      </c>
      <c r="ER22" s="133">
        <v>197.64599999999999</v>
      </c>
      <c r="ES22" s="132">
        <v>22.018966523204483</v>
      </c>
      <c r="ET22" s="132">
        <v>22.018966523204483</v>
      </c>
      <c r="EU22" t="s">
        <v>190</v>
      </c>
      <c r="EV22" t="s">
        <v>191</v>
      </c>
    </row>
    <row r="23" spans="3:152">
      <c r="C23" s="2" t="s">
        <v>396</v>
      </c>
      <c r="E23">
        <v>668</v>
      </c>
      <c r="F23" t="s">
        <v>162</v>
      </c>
      <c r="G23" t="s">
        <v>227</v>
      </c>
      <c r="H23">
        <v>2</v>
      </c>
      <c r="I23">
        <v>74</v>
      </c>
      <c r="J23">
        <v>76</v>
      </c>
      <c r="N23" t="s">
        <v>166</v>
      </c>
      <c r="O23">
        <v>4.7705000000000002</v>
      </c>
      <c r="P23">
        <v>-20.927</v>
      </c>
      <c r="S23">
        <v>-2693.5</v>
      </c>
      <c r="W23" s="132">
        <v>138600</v>
      </c>
      <c r="X23" s="4"/>
      <c r="AB23" t="s">
        <v>239</v>
      </c>
      <c r="AI23" t="s">
        <v>169</v>
      </c>
      <c r="AJ23" t="s">
        <v>391</v>
      </c>
      <c r="AM23" t="s">
        <v>177</v>
      </c>
      <c r="AO23" t="s">
        <v>170</v>
      </c>
      <c r="AP23" s="130"/>
      <c r="AQ23" s="162">
        <v>22.229999999999997</v>
      </c>
      <c r="AR23" t="s">
        <v>223</v>
      </c>
      <c r="AS23" s="140">
        <v>0.23</v>
      </c>
      <c r="AT23">
        <v>0.73</v>
      </c>
      <c r="AU23" t="s">
        <v>175</v>
      </c>
      <c r="AV23" s="4">
        <v>0.08</v>
      </c>
      <c r="AW23">
        <v>6.42</v>
      </c>
      <c r="AX23" t="s">
        <v>175</v>
      </c>
      <c r="AY23">
        <v>1.64</v>
      </c>
      <c r="AZ23" t="s">
        <v>179</v>
      </c>
      <c r="BB23" s="130">
        <v>21.655594278603974</v>
      </c>
      <c r="BC23" t="s">
        <v>175</v>
      </c>
      <c r="BD23" s="130">
        <v>0.26328338869755491</v>
      </c>
      <c r="BE23" t="s">
        <v>180</v>
      </c>
      <c r="BG23">
        <v>50</v>
      </c>
      <c r="BH23" t="s">
        <v>175</v>
      </c>
      <c r="BI23">
        <v>50</v>
      </c>
      <c r="BJ23" s="130">
        <v>24.480526310322151</v>
      </c>
      <c r="BK23" t="s">
        <v>175</v>
      </c>
      <c r="BL23">
        <v>2.4</v>
      </c>
      <c r="BM23">
        <v>3</v>
      </c>
      <c r="BN23" t="s">
        <v>392</v>
      </c>
      <c r="BO23" t="s">
        <v>181</v>
      </c>
      <c r="BP23" s="130">
        <f t="shared" si="3"/>
        <v>6.6000000000000003E-2</v>
      </c>
      <c r="BQ23" t="s">
        <v>251</v>
      </c>
      <c r="BR23" t="s">
        <v>182</v>
      </c>
      <c r="BS23" s="151">
        <v>4.6141777179999997</v>
      </c>
      <c r="CD23" s="130">
        <v>36.92275789473684</v>
      </c>
      <c r="CE23" t="s">
        <v>175</v>
      </c>
      <c r="CF23">
        <v>2</v>
      </c>
      <c r="CG23" t="s">
        <v>252</v>
      </c>
      <c r="DF23">
        <v>39.61</v>
      </c>
      <c r="DG23" t="s">
        <v>185</v>
      </c>
      <c r="DH23" s="130">
        <f t="shared" si="4"/>
        <v>1.3860000000000001E-2</v>
      </c>
      <c r="DJ23" t="s">
        <v>187</v>
      </c>
      <c r="DK23" t="s">
        <v>186</v>
      </c>
      <c r="DL23">
        <v>1.0271999999999999</v>
      </c>
      <c r="DQ23" t="s">
        <v>171</v>
      </c>
      <c r="DS23" t="s">
        <v>188</v>
      </c>
      <c r="DT23" t="s">
        <v>188</v>
      </c>
      <c r="DU23" t="s">
        <v>189</v>
      </c>
      <c r="DX23" t="s">
        <v>172</v>
      </c>
      <c r="DY23" t="s">
        <v>173</v>
      </c>
      <c r="DZ23" t="s">
        <v>165</v>
      </c>
      <c r="EA23" s="132">
        <v>2445.7113730526316</v>
      </c>
      <c r="EC23" t="s">
        <v>175</v>
      </c>
      <c r="ED23">
        <f t="shared" si="2"/>
        <v>100</v>
      </c>
      <c r="EK23" s="130">
        <v>8.3292459787753828</v>
      </c>
      <c r="EL23" t="s">
        <v>174</v>
      </c>
      <c r="EO23" s="133">
        <v>177.22200000000001</v>
      </c>
      <c r="EP23">
        <v>0</v>
      </c>
      <c r="EQ23" t="s">
        <v>226</v>
      </c>
      <c r="ER23" s="133">
        <v>177.22200000000001</v>
      </c>
      <c r="ES23" s="132">
        <v>20.416248920896315</v>
      </c>
      <c r="ET23" s="132">
        <v>20.416248920896315</v>
      </c>
      <c r="EU23" t="s">
        <v>190</v>
      </c>
      <c r="EV23" t="s">
        <v>191</v>
      </c>
    </row>
    <row r="24" spans="3:152">
      <c r="C24" s="2" t="s">
        <v>396</v>
      </c>
      <c r="E24">
        <v>668</v>
      </c>
      <c r="F24" t="s">
        <v>162</v>
      </c>
      <c r="G24" t="s">
        <v>228</v>
      </c>
      <c r="H24">
        <v>2</v>
      </c>
      <c r="I24">
        <v>56</v>
      </c>
      <c r="J24">
        <v>58</v>
      </c>
      <c r="N24" t="s">
        <v>166</v>
      </c>
      <c r="O24">
        <v>4.7705000000000002</v>
      </c>
      <c r="P24">
        <v>-20.927</v>
      </c>
      <c r="S24">
        <v>-2693.5</v>
      </c>
      <c r="W24" s="132">
        <v>329100</v>
      </c>
      <c r="X24" s="4"/>
      <c r="AB24" t="s">
        <v>239</v>
      </c>
      <c r="AI24" t="s">
        <v>169</v>
      </c>
      <c r="AJ24" t="s">
        <v>391</v>
      </c>
      <c r="AM24" t="s">
        <v>177</v>
      </c>
      <c r="AO24" t="s">
        <v>170</v>
      </c>
      <c r="AP24" s="130"/>
      <c r="AQ24" s="162">
        <v>20.549999999999997</v>
      </c>
      <c r="AR24" t="s">
        <v>223</v>
      </c>
      <c r="AS24" s="140">
        <v>0.23</v>
      </c>
      <c r="AT24">
        <v>0.73</v>
      </c>
      <c r="AU24" t="s">
        <v>175</v>
      </c>
      <c r="AV24" s="4">
        <v>0.08</v>
      </c>
      <c r="AW24">
        <v>6.42</v>
      </c>
      <c r="AX24" t="s">
        <v>175</v>
      </c>
      <c r="AY24">
        <v>1.64</v>
      </c>
      <c r="AZ24" t="s">
        <v>179</v>
      </c>
      <c r="BB24" s="130">
        <v>19.355040839402712</v>
      </c>
      <c r="BC24" t="s">
        <v>175</v>
      </c>
      <c r="BD24" s="130">
        <v>0.26271150677131166</v>
      </c>
      <c r="BE24" t="s">
        <v>180</v>
      </c>
      <c r="BG24">
        <v>50</v>
      </c>
      <c r="BH24" t="s">
        <v>175</v>
      </c>
      <c r="BI24">
        <v>50</v>
      </c>
      <c r="BJ24" s="130">
        <v>25.474308091494201</v>
      </c>
      <c r="BK24" t="s">
        <v>175</v>
      </c>
      <c r="BL24">
        <v>2.4</v>
      </c>
      <c r="BM24">
        <v>3.23</v>
      </c>
      <c r="BN24" t="s">
        <v>392</v>
      </c>
      <c r="BO24" t="s">
        <v>181</v>
      </c>
      <c r="BP24" s="130">
        <f t="shared" si="3"/>
        <v>7.1059999999999998E-2</v>
      </c>
      <c r="BQ24" t="s">
        <v>251</v>
      </c>
      <c r="BR24" t="s">
        <v>182</v>
      </c>
      <c r="BS24" s="151">
        <v>4.5274190619999999</v>
      </c>
      <c r="CD24" s="130">
        <v>35.817994347368419</v>
      </c>
      <c r="CE24" t="s">
        <v>175</v>
      </c>
      <c r="CF24">
        <v>2</v>
      </c>
      <c r="CG24" t="s">
        <v>252</v>
      </c>
      <c r="DF24">
        <v>39.61</v>
      </c>
      <c r="DG24" t="s">
        <v>185</v>
      </c>
      <c r="DH24" s="130">
        <f t="shared" si="4"/>
        <v>3.2910000000000002E-2</v>
      </c>
      <c r="DJ24" t="s">
        <v>187</v>
      </c>
      <c r="DK24" t="s">
        <v>186</v>
      </c>
      <c r="DL24">
        <v>1.0271999999999999</v>
      </c>
      <c r="DQ24" t="s">
        <v>171</v>
      </c>
      <c r="DS24" t="s">
        <v>188</v>
      </c>
      <c r="DT24" t="s">
        <v>188</v>
      </c>
      <c r="DU24" t="s">
        <v>189</v>
      </c>
      <c r="DX24" t="s">
        <v>172</v>
      </c>
      <c r="DY24" t="s">
        <v>173</v>
      </c>
      <c r="DZ24" t="s">
        <v>165</v>
      </c>
      <c r="EA24" s="132">
        <v>2373.2167890743158</v>
      </c>
      <c r="EC24" t="s">
        <v>175</v>
      </c>
      <c r="ED24">
        <f t="shared" si="2"/>
        <v>100</v>
      </c>
      <c r="EK24" s="130">
        <v>8.1519232002335169</v>
      </c>
      <c r="EL24" t="s">
        <v>174</v>
      </c>
      <c r="EO24" s="133">
        <v>296.87400000000002</v>
      </c>
      <c r="EP24">
        <v>0</v>
      </c>
      <c r="EQ24" t="s">
        <v>226</v>
      </c>
      <c r="ER24" s="133">
        <v>296.87400000000002</v>
      </c>
      <c r="ES24" s="132">
        <v>36.15647232861636</v>
      </c>
      <c r="ET24" s="132">
        <v>36.15647232861636</v>
      </c>
      <c r="EU24" t="s">
        <v>190</v>
      </c>
      <c r="EV24" t="s">
        <v>191</v>
      </c>
    </row>
    <row r="25" spans="3:152">
      <c r="C25" s="2" t="s">
        <v>396</v>
      </c>
      <c r="E25">
        <v>668</v>
      </c>
      <c r="F25" t="s">
        <v>162</v>
      </c>
      <c r="G25" t="s">
        <v>228</v>
      </c>
      <c r="H25">
        <v>2</v>
      </c>
      <c r="I25">
        <v>105</v>
      </c>
      <c r="J25">
        <v>107</v>
      </c>
      <c r="N25" t="s">
        <v>166</v>
      </c>
      <c r="O25">
        <v>4.7705000000000002</v>
      </c>
      <c r="P25">
        <v>-20.927</v>
      </c>
      <c r="S25">
        <v>-2693.5</v>
      </c>
      <c r="W25" s="132">
        <v>358500</v>
      </c>
      <c r="X25" s="4"/>
      <c r="AB25" t="s">
        <v>239</v>
      </c>
      <c r="AI25" t="s">
        <v>169</v>
      </c>
      <c r="AJ25" t="s">
        <v>391</v>
      </c>
      <c r="AM25" t="s">
        <v>177</v>
      </c>
      <c r="AO25" t="s">
        <v>170</v>
      </c>
      <c r="AP25" s="130"/>
      <c r="AQ25" s="162">
        <v>21.54</v>
      </c>
      <c r="AR25" t="s">
        <v>223</v>
      </c>
      <c r="AS25" s="140">
        <v>0.23</v>
      </c>
      <c r="AT25">
        <v>0.73</v>
      </c>
      <c r="AU25" t="s">
        <v>175</v>
      </c>
      <c r="AV25" s="4">
        <v>0.08</v>
      </c>
      <c r="AW25">
        <v>6.42</v>
      </c>
      <c r="AX25" t="s">
        <v>175</v>
      </c>
      <c r="AY25">
        <v>1.64</v>
      </c>
      <c r="AZ25" t="s">
        <v>179</v>
      </c>
      <c r="BB25" s="130">
        <v>20.710724116074886</v>
      </c>
      <c r="BC25" t="s">
        <v>175</v>
      </c>
      <c r="BD25" s="130">
        <v>0.23118377108380408</v>
      </c>
      <c r="BE25" t="s">
        <v>180</v>
      </c>
      <c r="BG25">
        <v>50</v>
      </c>
      <c r="BH25" t="s">
        <v>175</v>
      </c>
      <c r="BI25">
        <v>50</v>
      </c>
      <c r="BJ25" s="130">
        <v>23.87511170778096</v>
      </c>
      <c r="BK25" t="s">
        <v>175</v>
      </c>
      <c r="BL25">
        <v>2.4</v>
      </c>
      <c r="BM25">
        <v>2.8</v>
      </c>
      <c r="BN25" t="s">
        <v>392</v>
      </c>
      <c r="BO25" t="s">
        <v>181</v>
      </c>
      <c r="BP25" s="130">
        <f t="shared" si="3"/>
        <v>6.1599999999999995E-2</v>
      </c>
      <c r="BQ25" t="s">
        <v>251</v>
      </c>
      <c r="BR25" t="s">
        <v>182</v>
      </c>
      <c r="BS25" s="151">
        <v>4.5312999999999999</v>
      </c>
      <c r="CD25" s="130">
        <v>36.596379684210525</v>
      </c>
      <c r="CE25" t="s">
        <v>175</v>
      </c>
      <c r="CF25">
        <v>2</v>
      </c>
      <c r="CG25" t="s">
        <v>252</v>
      </c>
      <c r="DF25">
        <v>39.61</v>
      </c>
      <c r="DG25" t="s">
        <v>185</v>
      </c>
      <c r="DH25" s="130">
        <f t="shared" si="4"/>
        <v>3.585E-2</v>
      </c>
      <c r="DJ25" t="s">
        <v>187</v>
      </c>
      <c r="DK25" t="s">
        <v>186</v>
      </c>
      <c r="DL25">
        <v>1.0271999999999999</v>
      </c>
      <c r="DQ25" t="s">
        <v>171</v>
      </c>
      <c r="DS25" t="s">
        <v>188</v>
      </c>
      <c r="DT25" t="s">
        <v>188</v>
      </c>
      <c r="DU25" t="s">
        <v>189</v>
      </c>
      <c r="DX25" t="s">
        <v>172</v>
      </c>
      <c r="DY25" t="s">
        <v>173</v>
      </c>
      <c r="DZ25" t="s">
        <v>165</v>
      </c>
      <c r="EA25" s="132">
        <v>2424.2944348778951</v>
      </c>
      <c r="EC25" t="s">
        <v>175</v>
      </c>
      <c r="ED25">
        <f t="shared" si="2"/>
        <v>100</v>
      </c>
      <c r="EK25" s="130">
        <v>8.2706475447677494</v>
      </c>
      <c r="EL25" t="s">
        <v>174</v>
      </c>
      <c r="EO25" s="133">
        <v>212.40799999999999</v>
      </c>
      <c r="EP25">
        <v>0</v>
      </c>
      <c r="EQ25" t="s">
        <v>226</v>
      </c>
      <c r="ER25" s="133">
        <v>212.40799999999999</v>
      </c>
      <c r="ES25" s="132">
        <v>23.572955457472862</v>
      </c>
      <c r="ET25" s="132">
        <v>23.572955457472862</v>
      </c>
      <c r="EU25" t="s">
        <v>190</v>
      </c>
      <c r="EV25" t="s">
        <v>191</v>
      </c>
    </row>
    <row r="26" spans="3:152">
      <c r="C26" s="2" t="s">
        <v>396</v>
      </c>
      <c r="E26">
        <v>668</v>
      </c>
      <c r="F26" t="s">
        <v>162</v>
      </c>
      <c r="G26" t="s">
        <v>228</v>
      </c>
      <c r="H26">
        <v>2</v>
      </c>
      <c r="I26">
        <v>130</v>
      </c>
      <c r="J26">
        <v>132</v>
      </c>
      <c r="N26" t="s">
        <v>166</v>
      </c>
      <c r="O26">
        <v>4.7705000000000002</v>
      </c>
      <c r="P26">
        <v>-20.927</v>
      </c>
      <c r="S26">
        <v>-2693.5</v>
      </c>
      <c r="W26" s="132">
        <v>366900</v>
      </c>
      <c r="X26" s="4"/>
      <c r="AB26" t="s">
        <v>239</v>
      </c>
      <c r="AI26" t="s">
        <v>169</v>
      </c>
      <c r="AJ26" t="s">
        <v>391</v>
      </c>
      <c r="AM26" t="s">
        <v>177</v>
      </c>
      <c r="AO26" t="s">
        <v>170</v>
      </c>
      <c r="AP26" s="130"/>
      <c r="AQ26" s="162">
        <v>21.419999999999998</v>
      </c>
      <c r="AR26" t="s">
        <v>223</v>
      </c>
      <c r="AS26" s="140">
        <v>0.23</v>
      </c>
      <c r="AT26">
        <v>0.73</v>
      </c>
      <c r="AU26" t="s">
        <v>175</v>
      </c>
      <c r="AV26" s="4">
        <v>0.08</v>
      </c>
      <c r="AW26">
        <v>6.42</v>
      </c>
      <c r="AX26" t="s">
        <v>175</v>
      </c>
      <c r="AY26">
        <v>1.64</v>
      </c>
      <c r="AZ26" t="s">
        <v>179</v>
      </c>
      <c r="BB26" s="130">
        <v>20.546398870417651</v>
      </c>
      <c r="BC26" t="s">
        <v>175</v>
      </c>
      <c r="BD26" s="130">
        <v>0.23005753285570621</v>
      </c>
      <c r="BE26" t="s">
        <v>180</v>
      </c>
      <c r="BG26">
        <v>50</v>
      </c>
      <c r="BH26" t="s">
        <v>175</v>
      </c>
      <c r="BI26">
        <v>50</v>
      </c>
      <c r="BJ26" s="130">
        <v>24.638323998437667</v>
      </c>
      <c r="BK26" t="s">
        <v>175</v>
      </c>
      <c r="BL26">
        <v>2.4</v>
      </c>
      <c r="BM26">
        <v>3</v>
      </c>
      <c r="BN26" t="s">
        <v>392</v>
      </c>
      <c r="BO26" t="s">
        <v>181</v>
      </c>
      <c r="BP26" s="130">
        <f t="shared" si="3"/>
        <v>6.6000000000000003E-2</v>
      </c>
      <c r="BQ26" t="s">
        <v>251</v>
      </c>
      <c r="BR26" t="s">
        <v>182</v>
      </c>
      <c r="BS26" s="151">
        <v>4.5378699999999998</v>
      </c>
      <c r="CD26" s="130">
        <v>36.434742842105258</v>
      </c>
      <c r="CE26" t="s">
        <v>175</v>
      </c>
      <c r="CF26">
        <v>2</v>
      </c>
      <c r="CG26" t="s">
        <v>252</v>
      </c>
      <c r="DF26">
        <v>39.61</v>
      </c>
      <c r="DG26" t="s">
        <v>185</v>
      </c>
      <c r="DH26" s="130">
        <f t="shared" si="4"/>
        <v>3.669E-2</v>
      </c>
      <c r="DJ26" t="s">
        <v>187</v>
      </c>
      <c r="DK26" t="s">
        <v>186</v>
      </c>
      <c r="DL26">
        <v>1.0271999999999999</v>
      </c>
      <c r="DQ26" t="s">
        <v>171</v>
      </c>
      <c r="DS26" t="s">
        <v>188</v>
      </c>
      <c r="DT26" t="s">
        <v>188</v>
      </c>
      <c r="DU26" t="s">
        <v>189</v>
      </c>
      <c r="DX26" t="s">
        <v>172</v>
      </c>
      <c r="DY26" t="s">
        <v>173</v>
      </c>
      <c r="DZ26" t="s">
        <v>165</v>
      </c>
      <c r="EA26" s="132">
        <v>2413.6878252989472</v>
      </c>
      <c r="EC26" t="s">
        <v>175</v>
      </c>
      <c r="ED26">
        <f t="shared" si="2"/>
        <v>100</v>
      </c>
      <c r="EK26" s="130">
        <v>8.2504907781800281</v>
      </c>
      <c r="EL26" t="s">
        <v>174</v>
      </c>
      <c r="EO26" s="133">
        <v>224.22800000000001</v>
      </c>
      <c r="EP26">
        <v>0</v>
      </c>
      <c r="EQ26" t="s">
        <v>226</v>
      </c>
      <c r="ER26" s="133">
        <v>224.22800000000001</v>
      </c>
      <c r="ES26" s="132">
        <v>24.886673527211308</v>
      </c>
      <c r="ET26" s="132">
        <v>24.886673527211308</v>
      </c>
      <c r="EU26" t="s">
        <v>190</v>
      </c>
      <c r="EV26" t="s">
        <v>191</v>
      </c>
    </row>
    <row r="27" spans="3:152">
      <c r="C27" s="2" t="s">
        <v>396</v>
      </c>
      <c r="E27">
        <v>668</v>
      </c>
      <c r="F27" t="s">
        <v>162</v>
      </c>
      <c r="G27" t="s">
        <v>228</v>
      </c>
      <c r="H27">
        <v>3</v>
      </c>
      <c r="I27">
        <v>14</v>
      </c>
      <c r="J27">
        <v>16</v>
      </c>
      <c r="N27" t="s">
        <v>166</v>
      </c>
      <c r="O27">
        <v>4.7705000000000002</v>
      </c>
      <c r="P27">
        <v>-20.927</v>
      </c>
      <c r="S27">
        <v>-2693.5</v>
      </c>
      <c r="W27" s="132">
        <v>386400</v>
      </c>
      <c r="X27" s="4"/>
      <c r="AB27" t="s">
        <v>239</v>
      </c>
      <c r="AI27" t="s">
        <v>169</v>
      </c>
      <c r="AJ27" t="s">
        <v>391</v>
      </c>
      <c r="AM27" t="s">
        <v>177</v>
      </c>
      <c r="AO27" t="s">
        <v>170</v>
      </c>
      <c r="AP27" s="130"/>
      <c r="AQ27" s="162">
        <v>21.099999999999998</v>
      </c>
      <c r="AR27" t="s">
        <v>223</v>
      </c>
      <c r="AS27" s="140">
        <v>0.23</v>
      </c>
      <c r="AT27">
        <v>0.73</v>
      </c>
      <c r="AU27" t="s">
        <v>175</v>
      </c>
      <c r="AV27" s="4">
        <v>0.08</v>
      </c>
      <c r="AW27">
        <v>6.42</v>
      </c>
      <c r="AX27" t="s">
        <v>175</v>
      </c>
      <c r="AY27">
        <v>1.64</v>
      </c>
      <c r="AZ27" t="s">
        <v>179</v>
      </c>
      <c r="BB27" s="130">
        <v>20.108198215331697</v>
      </c>
      <c r="BC27" t="s">
        <v>175</v>
      </c>
      <c r="BD27" s="130">
        <v>0.23406691851738035</v>
      </c>
      <c r="BE27" t="s">
        <v>180</v>
      </c>
      <c r="BG27">
        <v>50</v>
      </c>
      <c r="BH27" t="s">
        <v>175</v>
      </c>
      <c r="BI27">
        <v>50</v>
      </c>
      <c r="BJ27" s="130">
        <v>25.312816499068258</v>
      </c>
      <c r="BK27" t="s">
        <v>175</v>
      </c>
      <c r="BL27">
        <v>2.4</v>
      </c>
      <c r="BM27">
        <v>3.19</v>
      </c>
      <c r="BN27" t="s">
        <v>392</v>
      </c>
      <c r="BO27" t="s">
        <v>181</v>
      </c>
      <c r="BP27" s="130">
        <f t="shared" si="3"/>
        <v>7.0179999999999992E-2</v>
      </c>
      <c r="BQ27" t="s">
        <v>251</v>
      </c>
      <c r="BR27" t="s">
        <v>182</v>
      </c>
      <c r="BS27" s="151">
        <v>4.54488</v>
      </c>
      <c r="CD27" s="130">
        <v>36.267803578947365</v>
      </c>
      <c r="CE27" t="s">
        <v>175</v>
      </c>
      <c r="CF27">
        <v>2</v>
      </c>
      <c r="CG27" t="s">
        <v>252</v>
      </c>
      <c r="DF27">
        <v>39.61</v>
      </c>
      <c r="DG27" t="s">
        <v>185</v>
      </c>
      <c r="DH27" s="130">
        <f t="shared" si="4"/>
        <v>3.8640000000000001E-2</v>
      </c>
      <c r="DJ27" t="s">
        <v>187</v>
      </c>
      <c r="DK27" t="s">
        <v>186</v>
      </c>
      <c r="DL27">
        <v>1.0271999999999999</v>
      </c>
      <c r="DQ27" t="s">
        <v>171</v>
      </c>
      <c r="DS27" t="s">
        <v>188</v>
      </c>
      <c r="DT27" t="s">
        <v>188</v>
      </c>
      <c r="DU27" t="s">
        <v>189</v>
      </c>
      <c r="DX27" t="s">
        <v>172</v>
      </c>
      <c r="DY27" t="s">
        <v>173</v>
      </c>
      <c r="DZ27" t="s">
        <v>165</v>
      </c>
      <c r="EA27" s="132">
        <v>2402.7332708505264</v>
      </c>
      <c r="EC27" t="s">
        <v>175</v>
      </c>
      <c r="ED27">
        <f t="shared" si="2"/>
        <v>100</v>
      </c>
      <c r="EK27" s="130">
        <v>8.2105891334652501</v>
      </c>
      <c r="EL27" t="s">
        <v>174</v>
      </c>
      <c r="EO27" s="133">
        <v>251.417</v>
      </c>
      <c r="EP27">
        <v>0</v>
      </c>
      <c r="EQ27" t="s">
        <v>226</v>
      </c>
      <c r="ER27" s="133">
        <v>251.417</v>
      </c>
      <c r="ES27" s="132">
        <v>28.370855714976241</v>
      </c>
      <c r="ET27" s="132">
        <v>28.370855714976241</v>
      </c>
      <c r="EU27" t="s">
        <v>190</v>
      </c>
      <c r="EV27" t="s">
        <v>191</v>
      </c>
    </row>
    <row r="28" spans="3:152">
      <c r="C28" s="2" t="s">
        <v>396</v>
      </c>
      <c r="E28">
        <v>668</v>
      </c>
      <c r="F28" t="s">
        <v>162</v>
      </c>
      <c r="G28" t="s">
        <v>228</v>
      </c>
      <c r="H28">
        <v>3</v>
      </c>
      <c r="I28">
        <v>56</v>
      </c>
      <c r="J28">
        <v>58</v>
      </c>
      <c r="N28" t="s">
        <v>166</v>
      </c>
      <c r="O28">
        <v>4.7705000000000002</v>
      </c>
      <c r="P28">
        <v>-20.927</v>
      </c>
      <c r="S28">
        <v>-2693.5</v>
      </c>
      <c r="W28" s="132">
        <v>409100</v>
      </c>
      <c r="X28" s="4"/>
      <c r="AB28" t="s">
        <v>239</v>
      </c>
      <c r="AI28" t="s">
        <v>169</v>
      </c>
      <c r="AJ28" t="s">
        <v>391</v>
      </c>
      <c r="AM28" t="s">
        <v>177</v>
      </c>
      <c r="AO28" t="s">
        <v>170</v>
      </c>
      <c r="AP28" s="130"/>
      <c r="AQ28" s="162">
        <v>20.669999999999998</v>
      </c>
      <c r="AR28" t="s">
        <v>223</v>
      </c>
      <c r="AS28" s="140">
        <v>0.23</v>
      </c>
      <c r="AT28">
        <v>0.73</v>
      </c>
      <c r="AU28" t="s">
        <v>175</v>
      </c>
      <c r="AV28" s="4">
        <v>0.08</v>
      </c>
      <c r="AW28">
        <v>6.42</v>
      </c>
      <c r="AX28" t="s">
        <v>175</v>
      </c>
      <c r="AY28">
        <v>1.64</v>
      </c>
      <c r="AZ28" t="s">
        <v>179</v>
      </c>
      <c r="BB28" s="130">
        <v>19.519366085059946</v>
      </c>
      <c r="BC28" t="s">
        <v>175</v>
      </c>
      <c r="BD28" s="130">
        <v>0.25440712137561544</v>
      </c>
      <c r="BE28" t="s">
        <v>180</v>
      </c>
      <c r="BG28">
        <v>50</v>
      </c>
      <c r="BH28" t="s">
        <v>175</v>
      </c>
      <c r="BI28">
        <v>50</v>
      </c>
      <c r="BJ28" s="130">
        <v>26.829949214653286</v>
      </c>
      <c r="BK28" t="s">
        <v>175</v>
      </c>
      <c r="BL28">
        <v>2.4</v>
      </c>
      <c r="BM28">
        <v>3.66</v>
      </c>
      <c r="BN28" t="s">
        <v>392</v>
      </c>
      <c r="BO28" t="s">
        <v>181</v>
      </c>
      <c r="BP28" s="130">
        <f t="shared" si="3"/>
        <v>8.0519999999999994E-2</v>
      </c>
      <c r="BQ28" t="s">
        <v>251</v>
      </c>
      <c r="BR28" t="s">
        <v>182</v>
      </c>
      <c r="BS28" s="151">
        <v>4.5529406249999997</v>
      </c>
      <c r="CD28" s="130">
        <v>35.803434210526312</v>
      </c>
      <c r="CE28" t="s">
        <v>175</v>
      </c>
      <c r="CF28">
        <v>2</v>
      </c>
      <c r="CG28" t="s">
        <v>252</v>
      </c>
      <c r="DF28">
        <v>39.61</v>
      </c>
      <c r="DG28" t="s">
        <v>185</v>
      </c>
      <c r="DH28" s="130">
        <f t="shared" si="4"/>
        <v>4.0910000000000002E-2</v>
      </c>
      <c r="DJ28" t="s">
        <v>187</v>
      </c>
      <c r="DK28" t="s">
        <v>186</v>
      </c>
      <c r="DL28">
        <v>1.0271999999999999</v>
      </c>
      <c r="DQ28" t="s">
        <v>171</v>
      </c>
      <c r="DS28" t="s">
        <v>188</v>
      </c>
      <c r="DT28" t="s">
        <v>188</v>
      </c>
      <c r="DU28" t="s">
        <v>189</v>
      </c>
      <c r="DX28" t="s">
        <v>172</v>
      </c>
      <c r="DY28" t="s">
        <v>173</v>
      </c>
      <c r="DZ28" t="s">
        <v>165</v>
      </c>
      <c r="EA28" s="132">
        <v>2372.2613528947368</v>
      </c>
      <c r="EC28" t="s">
        <v>175</v>
      </c>
      <c r="ED28">
        <f t="shared" si="2"/>
        <v>100</v>
      </c>
      <c r="EK28" s="130">
        <v>8.1495695090920872</v>
      </c>
      <c r="EL28" t="s">
        <v>174</v>
      </c>
      <c r="EO28" s="133">
        <v>296.97699999999998</v>
      </c>
      <c r="EP28">
        <v>0</v>
      </c>
      <c r="EQ28" t="s">
        <v>226</v>
      </c>
      <c r="ER28" s="133">
        <v>296.97699999999998</v>
      </c>
      <c r="ES28" s="132">
        <v>35.365775076336163</v>
      </c>
      <c r="ET28" s="132">
        <v>35.365775076336163</v>
      </c>
      <c r="EU28" t="s">
        <v>190</v>
      </c>
      <c r="EV28" t="s">
        <v>191</v>
      </c>
    </row>
    <row r="29" spans="3:152">
      <c r="C29" s="2" t="s">
        <v>396</v>
      </c>
      <c r="E29">
        <v>668</v>
      </c>
      <c r="F29" t="s">
        <v>162</v>
      </c>
      <c r="G29" t="s">
        <v>228</v>
      </c>
      <c r="H29">
        <v>3</v>
      </c>
      <c r="I29">
        <v>70</v>
      </c>
      <c r="J29">
        <v>72</v>
      </c>
      <c r="N29" t="s">
        <v>166</v>
      </c>
      <c r="O29">
        <v>4.7705000000000002</v>
      </c>
      <c r="P29">
        <v>-20.927</v>
      </c>
      <c r="S29">
        <v>-2693.5</v>
      </c>
      <c r="W29" s="132">
        <v>418800</v>
      </c>
      <c r="X29" s="4"/>
      <c r="AB29" t="s">
        <v>239</v>
      </c>
      <c r="AI29" t="s">
        <v>169</v>
      </c>
      <c r="AJ29" t="s">
        <v>391</v>
      </c>
      <c r="AM29" t="s">
        <v>177</v>
      </c>
      <c r="AO29" t="s">
        <v>170</v>
      </c>
      <c r="AP29" s="130"/>
      <c r="AQ29" s="162">
        <v>20.88</v>
      </c>
      <c r="AR29" t="s">
        <v>223</v>
      </c>
      <c r="AS29" s="140">
        <v>0.23</v>
      </c>
      <c r="AT29">
        <v>0.73</v>
      </c>
      <c r="AU29" t="s">
        <v>175</v>
      </c>
      <c r="AV29" s="4">
        <v>0.08</v>
      </c>
      <c r="AW29">
        <v>6.42</v>
      </c>
      <c r="AX29" t="s">
        <v>175</v>
      </c>
      <c r="AY29">
        <v>1.64</v>
      </c>
      <c r="AZ29" t="s">
        <v>179</v>
      </c>
      <c r="BB29" s="130">
        <v>19.806935264960106</v>
      </c>
      <c r="BC29" t="s">
        <v>175</v>
      </c>
      <c r="BD29" s="130">
        <v>0.24249857109900474</v>
      </c>
      <c r="BE29" t="s">
        <v>180</v>
      </c>
      <c r="BG29">
        <v>50</v>
      </c>
      <c r="BH29" t="s">
        <v>175</v>
      </c>
      <c r="BI29">
        <v>50</v>
      </c>
      <c r="BJ29" s="130">
        <v>26.071516321149904</v>
      </c>
      <c r="BK29" t="s">
        <v>175</v>
      </c>
      <c r="BL29">
        <v>2.4</v>
      </c>
      <c r="BM29">
        <v>3.42</v>
      </c>
      <c r="BN29" t="s">
        <v>392</v>
      </c>
      <c r="BO29" t="s">
        <v>181</v>
      </c>
      <c r="BP29" s="130">
        <f t="shared" si="3"/>
        <v>7.5239999999999987E-2</v>
      </c>
      <c r="BQ29" t="s">
        <v>251</v>
      </c>
      <c r="BR29" t="s">
        <v>182</v>
      </c>
      <c r="BS29" s="151">
        <v>4.5735374999999996</v>
      </c>
      <c r="CD29" s="130">
        <v>36.161223999999997</v>
      </c>
      <c r="CE29" t="s">
        <v>175</v>
      </c>
      <c r="CF29">
        <v>2</v>
      </c>
      <c r="CG29" t="s">
        <v>252</v>
      </c>
      <c r="DF29">
        <v>39.61</v>
      </c>
      <c r="DG29" t="s">
        <v>185</v>
      </c>
      <c r="DH29" s="130">
        <f t="shared" si="4"/>
        <v>4.1880000000000001E-2</v>
      </c>
      <c r="DJ29" t="s">
        <v>187</v>
      </c>
      <c r="DK29" t="s">
        <v>186</v>
      </c>
      <c r="DL29">
        <v>1.0271999999999999</v>
      </c>
      <c r="DQ29" t="s">
        <v>171</v>
      </c>
      <c r="DS29" t="s">
        <v>188</v>
      </c>
      <c r="DT29" t="s">
        <v>188</v>
      </c>
      <c r="DU29" t="s">
        <v>189</v>
      </c>
      <c r="DX29" t="s">
        <v>172</v>
      </c>
      <c r="DY29" t="s">
        <v>173</v>
      </c>
      <c r="DZ29" t="s">
        <v>165</v>
      </c>
      <c r="EA29" s="132">
        <v>2395.7395188800001</v>
      </c>
      <c r="EC29" t="s">
        <v>175</v>
      </c>
      <c r="ED29">
        <f t="shared" si="2"/>
        <v>100</v>
      </c>
      <c r="EK29" s="130">
        <v>8.1790991140071903</v>
      </c>
      <c r="EL29" t="s">
        <v>174</v>
      </c>
      <c r="EO29" s="133">
        <v>274.774</v>
      </c>
      <c r="EP29">
        <v>0</v>
      </c>
      <c r="EQ29" t="s">
        <v>226</v>
      </c>
      <c r="ER29" s="133">
        <v>274.774</v>
      </c>
      <c r="ES29" s="132">
        <v>31.728372188783972</v>
      </c>
      <c r="ET29" s="132">
        <v>31.728372188783972</v>
      </c>
      <c r="EU29" t="s">
        <v>190</v>
      </c>
      <c r="EV29" t="s">
        <v>191</v>
      </c>
    </row>
    <row r="30" spans="3:152">
      <c r="C30" s="2" t="s">
        <v>396</v>
      </c>
      <c r="E30">
        <v>668</v>
      </c>
      <c r="F30" t="s">
        <v>162</v>
      </c>
      <c r="G30" t="s">
        <v>228</v>
      </c>
      <c r="H30">
        <v>4</v>
      </c>
      <c r="I30">
        <v>94</v>
      </c>
      <c r="J30">
        <v>96</v>
      </c>
      <c r="N30" t="s">
        <v>166</v>
      </c>
      <c r="O30">
        <v>4.7705000000000002</v>
      </c>
      <c r="P30">
        <v>-20.927</v>
      </c>
      <c r="S30">
        <v>-2693.5</v>
      </c>
      <c r="W30" s="132">
        <v>541600</v>
      </c>
      <c r="X30" s="4"/>
      <c r="AB30" t="s">
        <v>239</v>
      </c>
      <c r="AI30" t="s">
        <v>169</v>
      </c>
      <c r="AJ30" t="s">
        <v>391</v>
      </c>
      <c r="AM30" t="s">
        <v>177</v>
      </c>
      <c r="AO30" t="s">
        <v>170</v>
      </c>
      <c r="AP30" s="130"/>
      <c r="AQ30" s="162">
        <v>21.2</v>
      </c>
      <c r="AR30" t="s">
        <v>223</v>
      </c>
      <c r="AS30" s="140">
        <v>0.23</v>
      </c>
      <c r="AT30">
        <v>0.73</v>
      </c>
      <c r="AU30" t="s">
        <v>175</v>
      </c>
      <c r="AV30" s="4">
        <v>0.08</v>
      </c>
      <c r="AW30">
        <v>6.42</v>
      </c>
      <c r="AX30" t="s">
        <v>175</v>
      </c>
      <c r="AY30">
        <v>1.64</v>
      </c>
      <c r="AZ30" t="s">
        <v>179</v>
      </c>
      <c r="BB30" s="130">
        <v>20.24513592004606</v>
      </c>
      <c r="BC30" t="s">
        <v>175</v>
      </c>
      <c r="BD30" s="130">
        <v>0.23172958861625378</v>
      </c>
      <c r="BE30" t="s">
        <v>180</v>
      </c>
      <c r="BG30">
        <v>50</v>
      </c>
      <c r="BH30" t="s">
        <v>175</v>
      </c>
      <c r="BI30">
        <v>50</v>
      </c>
      <c r="BJ30" s="130">
        <v>25.013762005093795</v>
      </c>
      <c r="BK30" t="s">
        <v>175</v>
      </c>
      <c r="BL30">
        <v>2.4</v>
      </c>
      <c r="BM30">
        <v>3.13</v>
      </c>
      <c r="BN30" t="s">
        <v>392</v>
      </c>
      <c r="BO30" t="s">
        <v>181</v>
      </c>
      <c r="BP30" s="130">
        <f t="shared" si="3"/>
        <v>6.8859999999999991E-2</v>
      </c>
      <c r="BQ30" t="s">
        <v>251</v>
      </c>
      <c r="BR30" t="s">
        <v>182</v>
      </c>
      <c r="BS30" s="151">
        <v>4.6242555039999997</v>
      </c>
      <c r="CD30" s="130">
        <v>36.613028736842104</v>
      </c>
      <c r="CE30" t="s">
        <v>175</v>
      </c>
      <c r="CF30">
        <v>2</v>
      </c>
      <c r="CG30" t="s">
        <v>252</v>
      </c>
      <c r="DF30">
        <v>39.61</v>
      </c>
      <c r="DG30" t="s">
        <v>185</v>
      </c>
      <c r="DH30" s="130">
        <f t="shared" si="4"/>
        <v>5.416E-2</v>
      </c>
      <c r="DJ30" t="s">
        <v>187</v>
      </c>
      <c r="DK30" t="s">
        <v>186</v>
      </c>
      <c r="DL30">
        <v>1.0271999999999999</v>
      </c>
      <c r="DQ30" t="s">
        <v>171</v>
      </c>
      <c r="DS30" t="s">
        <v>188</v>
      </c>
      <c r="DT30" t="s">
        <v>188</v>
      </c>
      <c r="DU30" t="s">
        <v>189</v>
      </c>
      <c r="DX30" t="s">
        <v>172</v>
      </c>
      <c r="DY30" t="s">
        <v>173</v>
      </c>
      <c r="DZ30" t="s">
        <v>165</v>
      </c>
      <c r="EA30" s="132">
        <v>2425.3869457115793</v>
      </c>
      <c r="EC30" t="s">
        <v>175</v>
      </c>
      <c r="ED30">
        <f t="shared" si="2"/>
        <v>100</v>
      </c>
      <c r="EK30" s="130">
        <v>8.2226165043768393</v>
      </c>
      <c r="EL30" t="s">
        <v>174</v>
      </c>
      <c r="EO30" s="133">
        <v>244.38900000000001</v>
      </c>
      <c r="EP30">
        <v>0</v>
      </c>
      <c r="EQ30" t="s">
        <v>226</v>
      </c>
      <c r="ER30" s="133">
        <v>244.38900000000001</v>
      </c>
      <c r="ES30" s="132">
        <v>27.440516695208203</v>
      </c>
      <c r="ET30" s="132">
        <v>27.440516695208203</v>
      </c>
      <c r="EU30" t="s">
        <v>190</v>
      </c>
      <c r="EV30" t="s">
        <v>191</v>
      </c>
    </row>
    <row r="31" spans="3:152">
      <c r="C31" s="2" t="s">
        <v>396</v>
      </c>
      <c r="E31">
        <v>668</v>
      </c>
      <c r="F31" t="s">
        <v>162</v>
      </c>
      <c r="G31" t="s">
        <v>228</v>
      </c>
      <c r="H31">
        <v>5</v>
      </c>
      <c r="I31">
        <v>37</v>
      </c>
      <c r="J31">
        <v>39</v>
      </c>
      <c r="N31" t="s">
        <v>166</v>
      </c>
      <c r="O31">
        <v>4.7705000000000002</v>
      </c>
      <c r="P31">
        <v>-20.927</v>
      </c>
      <c r="S31">
        <v>-2693.5</v>
      </c>
      <c r="W31" s="132">
        <v>616300</v>
      </c>
      <c r="X31" s="4"/>
      <c r="AB31" t="s">
        <v>239</v>
      </c>
      <c r="AI31" t="s">
        <v>169</v>
      </c>
      <c r="AJ31" t="s">
        <v>391</v>
      </c>
      <c r="AM31" t="s">
        <v>177</v>
      </c>
      <c r="AO31" t="s">
        <v>170</v>
      </c>
      <c r="AP31" s="130"/>
      <c r="AQ31" s="162">
        <v>21.22</v>
      </c>
      <c r="AR31" t="s">
        <v>223</v>
      </c>
      <c r="AS31" s="140">
        <v>0.23</v>
      </c>
      <c r="AT31">
        <v>0.73</v>
      </c>
      <c r="AU31" t="s">
        <v>175</v>
      </c>
      <c r="AV31" s="4">
        <v>0.08</v>
      </c>
      <c r="AW31">
        <v>6.42</v>
      </c>
      <c r="AX31" t="s">
        <v>175</v>
      </c>
      <c r="AY31">
        <v>1.64</v>
      </c>
      <c r="AZ31" t="s">
        <v>179</v>
      </c>
      <c r="BB31" s="130">
        <v>20.272523460988932</v>
      </c>
      <c r="BC31" t="s">
        <v>175</v>
      </c>
      <c r="BD31" s="130">
        <v>0.23137888728990574</v>
      </c>
      <c r="BE31" t="s">
        <v>180</v>
      </c>
      <c r="BG31">
        <v>50</v>
      </c>
      <c r="BH31" t="s">
        <v>175</v>
      </c>
      <c r="BI31">
        <v>50</v>
      </c>
      <c r="BJ31" s="130">
        <v>26.576140761901037</v>
      </c>
      <c r="BK31" t="s">
        <v>175</v>
      </c>
      <c r="BL31">
        <v>2.4</v>
      </c>
      <c r="BM31">
        <v>3.62</v>
      </c>
      <c r="BN31" t="s">
        <v>392</v>
      </c>
      <c r="BO31" t="s">
        <v>181</v>
      </c>
      <c r="BP31" s="130">
        <f t="shared" si="3"/>
        <v>7.9640000000000002E-2</v>
      </c>
      <c r="BQ31" t="s">
        <v>251</v>
      </c>
      <c r="BR31" t="s">
        <v>182</v>
      </c>
      <c r="BS31" s="151">
        <v>4.6819349109999999</v>
      </c>
      <c r="CD31" s="130">
        <v>36.104912105263153</v>
      </c>
      <c r="CE31" t="s">
        <v>175</v>
      </c>
      <c r="CF31">
        <v>2</v>
      </c>
      <c r="CG31" t="s">
        <v>252</v>
      </c>
      <c r="DF31">
        <v>39.61</v>
      </c>
      <c r="DG31" t="s">
        <v>185</v>
      </c>
      <c r="DH31" s="130">
        <f t="shared" si="4"/>
        <v>6.1629999999999997E-2</v>
      </c>
      <c r="DJ31" t="s">
        <v>187</v>
      </c>
      <c r="DK31" t="s">
        <v>186</v>
      </c>
      <c r="DL31">
        <v>1.0271999999999999</v>
      </c>
      <c r="DQ31" t="s">
        <v>171</v>
      </c>
      <c r="DS31" t="s">
        <v>188</v>
      </c>
      <c r="DT31" t="s">
        <v>188</v>
      </c>
      <c r="DU31" t="s">
        <v>189</v>
      </c>
      <c r="DX31" t="s">
        <v>172</v>
      </c>
      <c r="DY31" t="s">
        <v>173</v>
      </c>
      <c r="DZ31" t="s">
        <v>165</v>
      </c>
      <c r="EA31" s="132">
        <v>2392.0443323473683</v>
      </c>
      <c r="EC31" t="s">
        <v>175</v>
      </c>
      <c r="ED31">
        <f t="shared" si="2"/>
        <v>100</v>
      </c>
      <c r="EK31" s="130">
        <v>8.2093184093064462</v>
      </c>
      <c r="EL31" t="s">
        <v>174</v>
      </c>
      <c r="EO31" s="133">
        <v>249.79599999999999</v>
      </c>
      <c r="EP31">
        <v>0</v>
      </c>
      <c r="EQ31" t="s">
        <v>226</v>
      </c>
      <c r="ER31" s="133">
        <v>249.79599999999999</v>
      </c>
      <c r="ES31" s="132">
        <v>28.011286042415126</v>
      </c>
      <c r="ET31" s="132">
        <v>28.011286042415126</v>
      </c>
      <c r="EU31" t="s">
        <v>190</v>
      </c>
      <c r="EV31" t="s">
        <v>191</v>
      </c>
    </row>
    <row r="32" spans="3:152">
      <c r="C32" s="2" t="s">
        <v>396</v>
      </c>
      <c r="E32">
        <v>668</v>
      </c>
      <c r="F32" t="s">
        <v>162</v>
      </c>
      <c r="G32" t="s">
        <v>228</v>
      </c>
      <c r="H32">
        <v>5</v>
      </c>
      <c r="I32">
        <v>73</v>
      </c>
      <c r="J32">
        <v>75</v>
      </c>
      <c r="N32" t="s">
        <v>166</v>
      </c>
      <c r="O32">
        <v>4.7705000000000002</v>
      </c>
      <c r="P32">
        <v>-20.927</v>
      </c>
      <c r="S32">
        <v>-2693.5</v>
      </c>
      <c r="W32" s="132">
        <v>651000</v>
      </c>
      <c r="X32" s="4"/>
      <c r="AB32" t="s">
        <v>239</v>
      </c>
      <c r="AI32" t="s">
        <v>169</v>
      </c>
      <c r="AJ32" t="s">
        <v>391</v>
      </c>
      <c r="AM32" t="s">
        <v>177</v>
      </c>
      <c r="AO32" t="s">
        <v>170</v>
      </c>
      <c r="AP32" s="130"/>
      <c r="AQ32" s="162">
        <v>22.29</v>
      </c>
      <c r="AR32" t="s">
        <v>223</v>
      </c>
      <c r="AS32" s="140">
        <v>0.23</v>
      </c>
      <c r="AT32">
        <v>0.73</v>
      </c>
      <c r="AU32" t="s">
        <v>175</v>
      </c>
      <c r="AV32" s="4">
        <v>0.08</v>
      </c>
      <c r="AW32">
        <v>6.42</v>
      </c>
      <c r="AX32" t="s">
        <v>175</v>
      </c>
      <c r="AY32">
        <v>1.64</v>
      </c>
      <c r="AZ32" t="s">
        <v>179</v>
      </c>
      <c r="BB32" s="130">
        <v>21.737756901432594</v>
      </c>
      <c r="BC32" t="s">
        <v>175</v>
      </c>
      <c r="BD32" s="130">
        <v>0.26783538947725388</v>
      </c>
      <c r="BE32" t="s">
        <v>180</v>
      </c>
      <c r="BG32">
        <v>50</v>
      </c>
      <c r="BH32" t="s">
        <v>175</v>
      </c>
      <c r="BI32">
        <v>50</v>
      </c>
      <c r="BJ32" s="130">
        <v>24.764374491583233</v>
      </c>
      <c r="BK32" t="s">
        <v>175</v>
      </c>
      <c r="BL32">
        <v>2.4</v>
      </c>
      <c r="BM32">
        <v>3.08</v>
      </c>
      <c r="BN32" t="s">
        <v>392</v>
      </c>
      <c r="BO32" t="s">
        <v>181</v>
      </c>
      <c r="BP32" s="130">
        <f t="shared" si="3"/>
        <v>6.7760000000000001E-2</v>
      </c>
      <c r="BQ32" t="s">
        <v>251</v>
      </c>
      <c r="BR32" t="s">
        <v>182</v>
      </c>
      <c r="BS32" s="151">
        <v>4.7025499999999996</v>
      </c>
      <c r="CD32" s="130">
        <v>36.733281052631575</v>
      </c>
      <c r="CE32" t="s">
        <v>175</v>
      </c>
      <c r="CF32">
        <v>2</v>
      </c>
      <c r="CG32" t="s">
        <v>252</v>
      </c>
      <c r="DF32">
        <v>39.61</v>
      </c>
      <c r="DG32" t="s">
        <v>185</v>
      </c>
      <c r="DH32" s="130">
        <f t="shared" si="4"/>
        <v>6.5100000000000005E-2</v>
      </c>
      <c r="DJ32" t="s">
        <v>187</v>
      </c>
      <c r="DK32" t="s">
        <v>186</v>
      </c>
      <c r="DL32">
        <v>1.0271999999999999</v>
      </c>
      <c r="DQ32" t="s">
        <v>171</v>
      </c>
      <c r="DS32" t="s">
        <v>188</v>
      </c>
      <c r="DT32" t="s">
        <v>188</v>
      </c>
      <c r="DU32" t="s">
        <v>189</v>
      </c>
      <c r="DX32" t="s">
        <v>172</v>
      </c>
      <c r="DY32" t="s">
        <v>173</v>
      </c>
      <c r="DZ32" t="s">
        <v>165</v>
      </c>
      <c r="EA32" s="132">
        <v>2433.2779026736844</v>
      </c>
      <c r="EC32" t="s">
        <v>175</v>
      </c>
      <c r="ED32">
        <f t="shared" si="2"/>
        <v>100</v>
      </c>
      <c r="EK32" s="130">
        <v>8.3326403686789412</v>
      </c>
      <c r="EL32" t="s">
        <v>174</v>
      </c>
      <c r="EO32" s="133">
        <v>174.36099999999999</v>
      </c>
      <c r="EP32">
        <v>0</v>
      </c>
      <c r="EQ32" t="s">
        <v>226</v>
      </c>
      <c r="ER32" s="133">
        <v>174.36099999999999</v>
      </c>
      <c r="ES32" s="132">
        <v>20.368725899034533</v>
      </c>
      <c r="ET32" s="132">
        <v>20.368725899034533</v>
      </c>
      <c r="EU32" t="s">
        <v>190</v>
      </c>
      <c r="EV32" t="s">
        <v>191</v>
      </c>
    </row>
    <row r="33" spans="3:152">
      <c r="C33" s="2" t="s">
        <v>396</v>
      </c>
      <c r="E33">
        <v>668</v>
      </c>
      <c r="F33" t="s">
        <v>162</v>
      </c>
      <c r="G33" t="s">
        <v>228</v>
      </c>
      <c r="H33">
        <v>5</v>
      </c>
      <c r="I33">
        <v>80</v>
      </c>
      <c r="J33">
        <v>82</v>
      </c>
      <c r="N33" t="s">
        <v>166</v>
      </c>
      <c r="O33">
        <v>4.7705000000000002</v>
      </c>
      <c r="P33">
        <v>-20.927</v>
      </c>
      <c r="S33">
        <v>-2693.5</v>
      </c>
      <c r="W33" s="132">
        <v>662100</v>
      </c>
      <c r="X33" s="4"/>
      <c r="AB33" t="s">
        <v>239</v>
      </c>
      <c r="AI33" t="s">
        <v>169</v>
      </c>
      <c r="AJ33" t="s">
        <v>391</v>
      </c>
      <c r="AM33" t="s">
        <v>177</v>
      </c>
      <c r="AO33" t="s">
        <v>170</v>
      </c>
      <c r="AP33" s="130"/>
      <c r="AQ33" s="162">
        <v>21.84</v>
      </c>
      <c r="AR33" t="s">
        <v>223</v>
      </c>
      <c r="AS33" s="140">
        <v>0.23</v>
      </c>
      <c r="AT33">
        <v>0.73</v>
      </c>
      <c r="AU33" t="s">
        <v>175</v>
      </c>
      <c r="AV33" s="4">
        <v>0.08</v>
      </c>
      <c r="AW33">
        <v>6.42</v>
      </c>
      <c r="AX33" t="s">
        <v>175</v>
      </c>
      <c r="AY33">
        <v>1.64</v>
      </c>
      <c r="AZ33" t="s">
        <v>179</v>
      </c>
      <c r="BB33" s="130">
        <v>21.121537230217971</v>
      </c>
      <c r="BC33" t="s">
        <v>175</v>
      </c>
      <c r="BD33" s="130">
        <v>0.24010309524724968</v>
      </c>
      <c r="BE33" t="s">
        <v>180</v>
      </c>
      <c r="BG33">
        <v>50</v>
      </c>
      <c r="BH33" t="s">
        <v>175</v>
      </c>
      <c r="BI33">
        <v>50</v>
      </c>
      <c r="BJ33" s="130">
        <v>24.613759162177939</v>
      </c>
      <c r="BK33" t="s">
        <v>175</v>
      </c>
      <c r="BL33">
        <v>2.4</v>
      </c>
      <c r="BM33">
        <v>3.04</v>
      </c>
      <c r="BN33" t="s">
        <v>392</v>
      </c>
      <c r="BO33" t="s">
        <v>181</v>
      </c>
      <c r="BP33" s="130">
        <f t="shared" si="3"/>
        <v>6.6879999999999995E-2</v>
      </c>
      <c r="BQ33" t="s">
        <v>251</v>
      </c>
      <c r="BR33" t="s">
        <v>182</v>
      </c>
      <c r="BS33" s="151">
        <v>4.7112749999999997</v>
      </c>
      <c r="CD33" s="130">
        <v>36.705065578947362</v>
      </c>
      <c r="CE33" t="s">
        <v>175</v>
      </c>
      <c r="CF33">
        <v>2</v>
      </c>
      <c r="CG33" t="s">
        <v>252</v>
      </c>
      <c r="DF33">
        <v>39.61</v>
      </c>
      <c r="DG33" t="s">
        <v>185</v>
      </c>
      <c r="DH33" s="130">
        <f t="shared" si="4"/>
        <v>6.6210000000000005E-2</v>
      </c>
      <c r="DJ33" t="s">
        <v>187</v>
      </c>
      <c r="DK33" t="s">
        <v>186</v>
      </c>
      <c r="DL33">
        <v>1.0271999999999999</v>
      </c>
      <c r="DQ33" t="s">
        <v>171</v>
      </c>
      <c r="DS33" t="s">
        <v>188</v>
      </c>
      <c r="DT33" t="s">
        <v>188</v>
      </c>
      <c r="DU33" t="s">
        <v>189</v>
      </c>
      <c r="DX33" t="s">
        <v>172</v>
      </c>
      <c r="DY33" t="s">
        <v>173</v>
      </c>
      <c r="DZ33" t="s">
        <v>165</v>
      </c>
      <c r="EA33" s="132">
        <v>2431.4264032905262</v>
      </c>
      <c r="EC33" t="s">
        <v>175</v>
      </c>
      <c r="ED33">
        <f t="shared" si="2"/>
        <v>100</v>
      </c>
      <c r="EK33" s="130">
        <v>8.2911863739656795</v>
      </c>
      <c r="EL33" t="s">
        <v>174</v>
      </c>
      <c r="EO33" s="133">
        <v>198.745</v>
      </c>
      <c r="EP33">
        <v>0</v>
      </c>
      <c r="EQ33" t="s">
        <v>226</v>
      </c>
      <c r="ER33" s="133">
        <v>198.745</v>
      </c>
      <c r="ES33" s="132">
        <v>22.32971651185926</v>
      </c>
      <c r="ET33" s="132">
        <v>22.32971651185926</v>
      </c>
      <c r="EU33" t="s">
        <v>190</v>
      </c>
      <c r="EV33" t="s">
        <v>191</v>
      </c>
    </row>
    <row r="34" spans="3:152">
      <c r="C34" s="2" t="s">
        <v>396</v>
      </c>
      <c r="E34">
        <v>668</v>
      </c>
      <c r="F34" t="s">
        <v>162</v>
      </c>
      <c r="G34" t="s">
        <v>228</v>
      </c>
      <c r="H34">
        <v>5</v>
      </c>
      <c r="I34">
        <v>87</v>
      </c>
      <c r="J34">
        <v>89</v>
      </c>
      <c r="N34" t="s">
        <v>166</v>
      </c>
      <c r="O34">
        <v>4.7705000000000002</v>
      </c>
      <c r="P34">
        <v>-20.927</v>
      </c>
      <c r="S34">
        <v>-2693.5</v>
      </c>
      <c r="W34" s="132">
        <v>675000</v>
      </c>
      <c r="X34" s="4"/>
      <c r="AB34" t="s">
        <v>239</v>
      </c>
      <c r="AI34" t="s">
        <v>169</v>
      </c>
      <c r="AJ34" t="s">
        <v>391</v>
      </c>
      <c r="AM34" t="s">
        <v>177</v>
      </c>
      <c r="AO34" t="s">
        <v>170</v>
      </c>
      <c r="AP34" s="130"/>
      <c r="AQ34" s="162">
        <v>21.63</v>
      </c>
      <c r="AR34" t="s">
        <v>223</v>
      </c>
      <c r="AS34" s="140">
        <v>0.23</v>
      </c>
      <c r="AT34">
        <v>0.73</v>
      </c>
      <c r="AU34" t="s">
        <v>175</v>
      </c>
      <c r="AV34" s="4">
        <v>0.08</v>
      </c>
      <c r="AW34">
        <v>6.42</v>
      </c>
      <c r="AX34" t="s">
        <v>175</v>
      </c>
      <c r="AY34">
        <v>1.64</v>
      </c>
      <c r="AZ34" t="s">
        <v>179</v>
      </c>
      <c r="BB34" s="130">
        <v>20.833968050317811</v>
      </c>
      <c r="BC34" t="s">
        <v>175</v>
      </c>
      <c r="BD34" s="130">
        <v>0.23296195055968663</v>
      </c>
      <c r="BE34" t="s">
        <v>180</v>
      </c>
      <c r="BG34">
        <v>50</v>
      </c>
      <c r="BH34" t="s">
        <v>175</v>
      </c>
      <c r="BI34">
        <v>50</v>
      </c>
      <c r="BJ34" s="130">
        <v>25.519359130471763</v>
      </c>
      <c r="BK34" t="s">
        <v>175</v>
      </c>
      <c r="BL34">
        <v>2.4</v>
      </c>
      <c r="BM34">
        <v>3.3</v>
      </c>
      <c r="BN34" t="s">
        <v>392</v>
      </c>
      <c r="BO34" t="s">
        <v>181</v>
      </c>
      <c r="BP34" s="130">
        <f t="shared" si="3"/>
        <v>7.2599999999999998E-2</v>
      </c>
      <c r="BQ34" t="s">
        <v>251</v>
      </c>
      <c r="BR34" t="s">
        <v>182</v>
      </c>
      <c r="BS34" s="151">
        <v>4.7192875000000001</v>
      </c>
      <c r="CD34" s="130">
        <v>36.556616105263153</v>
      </c>
      <c r="CE34" t="s">
        <v>175</v>
      </c>
      <c r="CF34">
        <v>2</v>
      </c>
      <c r="CG34" t="s">
        <v>252</v>
      </c>
      <c r="DF34">
        <v>39.61</v>
      </c>
      <c r="DG34" t="s">
        <v>185</v>
      </c>
      <c r="DH34" s="130">
        <f t="shared" si="4"/>
        <v>6.7500000000000004E-2</v>
      </c>
      <c r="DJ34" t="s">
        <v>187</v>
      </c>
      <c r="DK34" t="s">
        <v>186</v>
      </c>
      <c r="DL34">
        <v>1.0271999999999999</v>
      </c>
      <c r="DQ34" t="s">
        <v>171</v>
      </c>
      <c r="DS34" t="s">
        <v>188</v>
      </c>
      <c r="DT34" t="s">
        <v>188</v>
      </c>
      <c r="DU34" t="s">
        <v>189</v>
      </c>
      <c r="DX34" t="s">
        <v>172</v>
      </c>
      <c r="DY34" t="s">
        <v>173</v>
      </c>
      <c r="DZ34" t="s">
        <v>165</v>
      </c>
      <c r="EA34" s="132">
        <v>2421.6851488273683</v>
      </c>
      <c r="EC34" t="s">
        <v>175</v>
      </c>
      <c r="ED34">
        <f t="shared" si="2"/>
        <v>100</v>
      </c>
      <c r="EK34" s="130">
        <v>8.2606967536567062</v>
      </c>
      <c r="EL34" t="s">
        <v>174</v>
      </c>
      <c r="EO34" s="133">
        <v>216.54900000000001</v>
      </c>
      <c r="EP34">
        <v>0</v>
      </c>
      <c r="EQ34" t="s">
        <v>226</v>
      </c>
      <c r="ER34" s="133">
        <v>216.54900000000001</v>
      </c>
      <c r="ES34" s="132">
        <v>24.12095496140233</v>
      </c>
      <c r="ET34" s="132">
        <v>24.12095496140233</v>
      </c>
      <c r="EU34" t="s">
        <v>190</v>
      </c>
      <c r="EV34" t="s">
        <v>191</v>
      </c>
    </row>
    <row r="35" spans="3:152">
      <c r="C35" s="2" t="s">
        <v>396</v>
      </c>
      <c r="E35">
        <v>668</v>
      </c>
      <c r="F35" t="s">
        <v>162</v>
      </c>
      <c r="G35" t="s">
        <v>228</v>
      </c>
      <c r="H35">
        <v>6</v>
      </c>
      <c r="I35">
        <v>14</v>
      </c>
      <c r="J35">
        <v>16</v>
      </c>
      <c r="N35" t="s">
        <v>166</v>
      </c>
      <c r="O35">
        <v>4.7705000000000002</v>
      </c>
      <c r="P35">
        <v>-20.927</v>
      </c>
      <c r="S35">
        <v>-2693.5</v>
      </c>
      <c r="W35" s="132">
        <v>702200</v>
      </c>
      <c r="X35" s="4"/>
      <c r="AB35" t="s">
        <v>239</v>
      </c>
      <c r="AI35" t="s">
        <v>169</v>
      </c>
      <c r="AJ35" t="s">
        <v>391</v>
      </c>
      <c r="AM35" t="s">
        <v>177</v>
      </c>
      <c r="AO35" t="s">
        <v>170</v>
      </c>
      <c r="AP35" s="130"/>
      <c r="AQ35" s="162">
        <v>21.24</v>
      </c>
      <c r="AR35" t="s">
        <v>223</v>
      </c>
      <c r="AS35" s="140">
        <v>0.23</v>
      </c>
      <c r="AT35">
        <v>0.73</v>
      </c>
      <c r="AU35" t="s">
        <v>175</v>
      </c>
      <c r="AV35" s="4">
        <v>0.08</v>
      </c>
      <c r="AW35">
        <v>6.42</v>
      </c>
      <c r="AX35" t="s">
        <v>175</v>
      </c>
      <c r="AY35">
        <v>1.64</v>
      </c>
      <c r="AZ35" t="s">
        <v>179</v>
      </c>
      <c r="BB35" s="130">
        <v>20.299911001931804</v>
      </c>
      <c r="BC35" t="s">
        <v>175</v>
      </c>
      <c r="BD35" s="130">
        <v>0.2310675669181089</v>
      </c>
      <c r="BE35" t="s">
        <v>180</v>
      </c>
      <c r="BG35">
        <v>50</v>
      </c>
      <c r="BH35" t="s">
        <v>175</v>
      </c>
      <c r="BI35">
        <v>50</v>
      </c>
      <c r="BJ35" s="130">
        <v>27.132746604307822</v>
      </c>
      <c r="BK35" t="s">
        <v>175</v>
      </c>
      <c r="BL35">
        <v>2.4</v>
      </c>
      <c r="BM35">
        <v>3.82</v>
      </c>
      <c r="BN35" t="s">
        <v>392</v>
      </c>
      <c r="BO35" t="s">
        <v>181</v>
      </c>
      <c r="BP35" s="130">
        <f t="shared" si="3"/>
        <v>8.403999999999999E-2</v>
      </c>
      <c r="BQ35" t="s">
        <v>251</v>
      </c>
      <c r="BR35" t="s">
        <v>182</v>
      </c>
      <c r="BS35" s="151">
        <v>4.7277769999999997</v>
      </c>
      <c r="CD35" s="130">
        <v>36.18139884210526</v>
      </c>
      <c r="CE35" t="s">
        <v>175</v>
      </c>
      <c r="CF35">
        <v>2</v>
      </c>
      <c r="CG35" t="s">
        <v>252</v>
      </c>
      <c r="DF35">
        <v>39.61</v>
      </c>
      <c r="DG35" t="s">
        <v>185</v>
      </c>
      <c r="DH35" s="130">
        <f t="shared" si="4"/>
        <v>7.0220000000000005E-2</v>
      </c>
      <c r="DJ35" t="s">
        <v>187</v>
      </c>
      <c r="DK35" t="s">
        <v>186</v>
      </c>
      <c r="DL35">
        <v>1.0271999999999999</v>
      </c>
      <c r="DQ35" t="s">
        <v>171</v>
      </c>
      <c r="DS35" t="s">
        <v>188</v>
      </c>
      <c r="DT35" t="s">
        <v>188</v>
      </c>
      <c r="DU35" t="s">
        <v>189</v>
      </c>
      <c r="DX35" t="s">
        <v>172</v>
      </c>
      <c r="DY35" t="s">
        <v>173</v>
      </c>
      <c r="DZ35" t="s">
        <v>165</v>
      </c>
      <c r="EA35" s="132">
        <v>2397.0633920189475</v>
      </c>
      <c r="EC35" t="s">
        <v>175</v>
      </c>
      <c r="ED35">
        <f t="shared" si="2"/>
        <v>100</v>
      </c>
      <c r="EK35" s="130">
        <v>8.2045382157525459</v>
      </c>
      <c r="EL35" t="s">
        <v>174</v>
      </c>
      <c r="EO35" s="133">
        <v>252.96899999999999</v>
      </c>
      <c r="EP35">
        <v>0</v>
      </c>
      <c r="EQ35" t="s">
        <v>226</v>
      </c>
      <c r="ER35" s="133">
        <v>252.96899999999999</v>
      </c>
      <c r="ES35" s="132">
        <v>28.36225765872668</v>
      </c>
      <c r="ET35" s="132">
        <v>28.36225765872668</v>
      </c>
      <c r="EU35" t="s">
        <v>190</v>
      </c>
      <c r="EV35" t="s">
        <v>191</v>
      </c>
    </row>
    <row r="36" spans="3:152">
      <c r="C36" s="2" t="s">
        <v>396</v>
      </c>
      <c r="E36">
        <v>668</v>
      </c>
      <c r="F36" t="s">
        <v>162</v>
      </c>
      <c r="G36" t="s">
        <v>228</v>
      </c>
      <c r="H36">
        <v>6</v>
      </c>
      <c r="I36">
        <v>25</v>
      </c>
      <c r="J36">
        <v>27</v>
      </c>
      <c r="N36" t="s">
        <v>166</v>
      </c>
      <c r="O36">
        <v>4.7705000000000002</v>
      </c>
      <c r="P36">
        <v>-20.927</v>
      </c>
      <c r="S36">
        <v>-2693.5</v>
      </c>
      <c r="W36" s="132">
        <v>703500</v>
      </c>
      <c r="X36" s="4"/>
      <c r="AB36" t="s">
        <v>239</v>
      </c>
      <c r="AI36" t="s">
        <v>169</v>
      </c>
      <c r="AJ36" t="s">
        <v>391</v>
      </c>
      <c r="AM36" t="s">
        <v>177</v>
      </c>
      <c r="AO36" t="s">
        <v>170</v>
      </c>
      <c r="AP36" s="130"/>
      <c r="AQ36" s="162">
        <v>21.08</v>
      </c>
      <c r="AR36" t="s">
        <v>223</v>
      </c>
      <c r="AS36" s="140">
        <v>0.23</v>
      </c>
      <c r="AT36">
        <v>0.73</v>
      </c>
      <c r="AU36" t="s">
        <v>175</v>
      </c>
      <c r="AV36" s="4">
        <v>0.08</v>
      </c>
      <c r="AW36">
        <v>6.42</v>
      </c>
      <c r="AX36" t="s">
        <v>175</v>
      </c>
      <c r="AY36">
        <v>1.64</v>
      </c>
      <c r="AZ36" t="s">
        <v>179</v>
      </c>
      <c r="BB36" s="130">
        <v>20.080810674388825</v>
      </c>
      <c r="BC36" t="s">
        <v>175</v>
      </c>
      <c r="BD36" s="130">
        <v>0.23464952083706517</v>
      </c>
      <c r="BE36" t="s">
        <v>180</v>
      </c>
      <c r="BG36">
        <v>50</v>
      </c>
      <c r="BH36" t="s">
        <v>175</v>
      </c>
      <c r="BI36">
        <v>50</v>
      </c>
      <c r="BJ36" s="130">
        <v>26.747785505992358</v>
      </c>
      <c r="BK36" t="s">
        <v>175</v>
      </c>
      <c r="BL36">
        <v>2.4</v>
      </c>
      <c r="BM36">
        <v>3.69</v>
      </c>
      <c r="BN36" t="s">
        <v>392</v>
      </c>
      <c r="BO36" t="s">
        <v>181</v>
      </c>
      <c r="BP36" s="130">
        <f t="shared" si="3"/>
        <v>8.1179999999999988E-2</v>
      </c>
      <c r="BQ36" t="s">
        <v>251</v>
      </c>
      <c r="BR36" t="s">
        <v>182</v>
      </c>
      <c r="BS36" s="151">
        <v>4.7320099999999998</v>
      </c>
      <c r="CD36" s="130">
        <v>36.20581378947368</v>
      </c>
      <c r="CE36" t="s">
        <v>175</v>
      </c>
      <c r="CF36">
        <v>2</v>
      </c>
      <c r="CG36" t="s">
        <v>252</v>
      </c>
      <c r="DF36">
        <v>39.61</v>
      </c>
      <c r="DG36" t="s">
        <v>185</v>
      </c>
      <c r="DH36" s="130">
        <f t="shared" si="4"/>
        <v>7.0349999999999996E-2</v>
      </c>
      <c r="DJ36" t="s">
        <v>187</v>
      </c>
      <c r="DK36" t="s">
        <v>186</v>
      </c>
      <c r="DL36">
        <v>1.0271999999999999</v>
      </c>
      <c r="DQ36" t="s">
        <v>171</v>
      </c>
      <c r="DS36" t="s">
        <v>188</v>
      </c>
      <c r="DT36" t="s">
        <v>188</v>
      </c>
      <c r="DU36" t="s">
        <v>189</v>
      </c>
      <c r="DX36" t="s">
        <v>172</v>
      </c>
      <c r="DY36" t="s">
        <v>173</v>
      </c>
      <c r="DZ36" t="s">
        <v>165</v>
      </c>
      <c r="EA36" s="132">
        <v>2398.6655008652633</v>
      </c>
      <c r="EC36" t="s">
        <v>175</v>
      </c>
      <c r="ED36">
        <f t="shared" si="2"/>
        <v>100</v>
      </c>
      <c r="EK36" s="130">
        <v>8.1922125668392827</v>
      </c>
      <c r="EL36" t="s">
        <v>174</v>
      </c>
      <c r="EO36" s="133">
        <v>263.35399999999998</v>
      </c>
      <c r="EP36">
        <v>0</v>
      </c>
      <c r="EQ36" t="s">
        <v>226</v>
      </c>
      <c r="ER36" s="133">
        <v>263.35399999999998</v>
      </c>
      <c r="ES36" s="132">
        <v>29.899706511937534</v>
      </c>
      <c r="ET36" s="132">
        <v>29.899706511937534</v>
      </c>
      <c r="EU36" t="s">
        <v>190</v>
      </c>
      <c r="EV36" t="s">
        <v>191</v>
      </c>
    </row>
    <row r="37" spans="3:152">
      <c r="C37" s="2" t="s">
        <v>396</v>
      </c>
      <c r="E37">
        <v>668</v>
      </c>
      <c r="F37" t="s">
        <v>162</v>
      </c>
      <c r="G37" t="s">
        <v>228</v>
      </c>
      <c r="H37">
        <v>6</v>
      </c>
      <c r="I37">
        <v>69</v>
      </c>
      <c r="J37">
        <v>71</v>
      </c>
      <c r="N37" t="s">
        <v>166</v>
      </c>
      <c r="O37">
        <v>4.7705000000000002</v>
      </c>
      <c r="P37">
        <v>-20.927</v>
      </c>
      <c r="S37">
        <v>-2693.5</v>
      </c>
      <c r="W37" s="132">
        <v>731000</v>
      </c>
      <c r="X37" s="4"/>
      <c r="AB37" t="s">
        <v>239</v>
      </c>
      <c r="AI37" t="s">
        <v>169</v>
      </c>
      <c r="AJ37" t="s">
        <v>391</v>
      </c>
      <c r="AM37" t="s">
        <v>177</v>
      </c>
      <c r="AO37" t="s">
        <v>170</v>
      </c>
      <c r="AP37" s="130"/>
      <c r="AQ37" s="162">
        <v>21.56</v>
      </c>
      <c r="AR37" t="s">
        <v>223</v>
      </c>
      <c r="AS37" s="140">
        <v>0.23</v>
      </c>
      <c r="AT37">
        <v>0.73</v>
      </c>
      <c r="AU37" t="s">
        <v>175</v>
      </c>
      <c r="AV37" s="4">
        <v>0.08</v>
      </c>
      <c r="AW37">
        <v>6.42</v>
      </c>
      <c r="AX37" t="s">
        <v>175</v>
      </c>
      <c r="AY37">
        <v>1.64</v>
      </c>
      <c r="AZ37" t="s">
        <v>179</v>
      </c>
      <c r="BB37" s="130">
        <v>20.738111657017757</v>
      </c>
      <c r="BC37" t="s">
        <v>175</v>
      </c>
      <c r="BD37" s="130">
        <v>0.23151040383835661</v>
      </c>
      <c r="BE37" t="s">
        <v>180</v>
      </c>
      <c r="BG37">
        <v>50</v>
      </c>
      <c r="BH37" t="s">
        <v>175</v>
      </c>
      <c r="BI37">
        <v>50</v>
      </c>
      <c r="BJ37" s="130">
        <v>26.155120102445707</v>
      </c>
      <c r="BK37" t="s">
        <v>175</v>
      </c>
      <c r="BL37">
        <v>2.4</v>
      </c>
      <c r="BM37">
        <v>3.5</v>
      </c>
      <c r="BN37" t="s">
        <v>392</v>
      </c>
      <c r="BO37" t="s">
        <v>181</v>
      </c>
      <c r="BP37" s="130">
        <f t="shared" si="3"/>
        <v>7.6999999999999999E-2</v>
      </c>
      <c r="BQ37" t="s">
        <v>251</v>
      </c>
      <c r="BR37" t="s">
        <v>182</v>
      </c>
      <c r="BS37" s="151">
        <v>4.7358950000000002</v>
      </c>
      <c r="CD37" s="130">
        <v>36.348063368421052</v>
      </c>
      <c r="CE37" t="s">
        <v>175</v>
      </c>
      <c r="CF37">
        <v>2</v>
      </c>
      <c r="CG37" t="s">
        <v>252</v>
      </c>
      <c r="DF37">
        <v>39.61</v>
      </c>
      <c r="DG37" t="s">
        <v>185</v>
      </c>
      <c r="DH37" s="130">
        <f t="shared" si="4"/>
        <v>7.3099999999999998E-2</v>
      </c>
      <c r="DJ37" t="s">
        <v>187</v>
      </c>
      <c r="DK37" t="s">
        <v>186</v>
      </c>
      <c r="DL37">
        <v>1.0271999999999999</v>
      </c>
      <c r="DQ37" t="s">
        <v>171</v>
      </c>
      <c r="DS37" t="s">
        <v>188</v>
      </c>
      <c r="DT37" t="s">
        <v>188</v>
      </c>
      <c r="DU37" t="s">
        <v>189</v>
      </c>
      <c r="DX37" t="s">
        <v>172</v>
      </c>
      <c r="DY37" t="s">
        <v>173</v>
      </c>
      <c r="DZ37" t="s">
        <v>165</v>
      </c>
      <c r="EA37" s="132">
        <v>2407.9999182357897</v>
      </c>
      <c r="EC37" t="s">
        <v>175</v>
      </c>
      <c r="ED37">
        <f t="shared" si="2"/>
        <v>100</v>
      </c>
      <c r="EK37" s="130">
        <v>8.2474552090364277</v>
      </c>
      <c r="EL37" t="s">
        <v>174</v>
      </c>
      <c r="EO37" s="133">
        <v>223.79900000000001</v>
      </c>
      <c r="EP37">
        <v>0</v>
      </c>
      <c r="EQ37" t="s">
        <v>226</v>
      </c>
      <c r="ER37" s="133">
        <v>223.79900000000001</v>
      </c>
      <c r="ES37" s="132">
        <v>24.9314023372132</v>
      </c>
      <c r="ET37" s="132">
        <v>24.9314023372132</v>
      </c>
      <c r="EU37" t="s">
        <v>190</v>
      </c>
      <c r="EV37" t="s">
        <v>191</v>
      </c>
    </row>
    <row r="38" spans="3:152">
      <c r="C38" s="2" t="s">
        <v>396</v>
      </c>
      <c r="E38">
        <v>668</v>
      </c>
      <c r="F38" t="s">
        <v>162</v>
      </c>
      <c r="G38" t="s">
        <v>228</v>
      </c>
      <c r="H38">
        <v>6</v>
      </c>
      <c r="I38">
        <v>90</v>
      </c>
      <c r="J38">
        <v>92</v>
      </c>
      <c r="N38" t="s">
        <v>166</v>
      </c>
      <c r="O38">
        <v>4.7705000000000002</v>
      </c>
      <c r="P38">
        <v>-20.927</v>
      </c>
      <c r="S38">
        <v>-2693.5</v>
      </c>
      <c r="W38" s="132">
        <v>752400</v>
      </c>
      <c r="X38" s="4"/>
      <c r="AB38" t="s">
        <v>239</v>
      </c>
      <c r="AI38" t="s">
        <v>169</v>
      </c>
      <c r="AJ38" t="s">
        <v>391</v>
      </c>
      <c r="AM38" t="s">
        <v>177</v>
      </c>
      <c r="AO38" t="s">
        <v>170</v>
      </c>
      <c r="AP38" s="130"/>
      <c r="AQ38" s="162">
        <v>21.66</v>
      </c>
      <c r="AR38" t="s">
        <v>223</v>
      </c>
      <c r="AS38" s="140">
        <v>0.23</v>
      </c>
      <c r="AT38">
        <v>0.73</v>
      </c>
      <c r="AU38" t="s">
        <v>175</v>
      </c>
      <c r="AV38" s="4">
        <v>0.08</v>
      </c>
      <c r="AW38">
        <v>6.42</v>
      </c>
      <c r="AX38" t="s">
        <v>175</v>
      </c>
      <c r="AY38">
        <v>1.64</v>
      </c>
      <c r="AZ38" t="s">
        <v>179</v>
      </c>
      <c r="BB38" s="130">
        <v>20.87504936173212</v>
      </c>
      <c r="BC38" t="s">
        <v>175</v>
      </c>
      <c r="BD38" s="130">
        <v>0.23372928522116418</v>
      </c>
      <c r="BE38" t="s">
        <v>180</v>
      </c>
      <c r="BG38">
        <v>50</v>
      </c>
      <c r="BH38" t="s">
        <v>175</v>
      </c>
      <c r="BI38">
        <v>50</v>
      </c>
      <c r="BJ38" s="130">
        <v>24.548779106144607</v>
      </c>
      <c r="BK38" t="s">
        <v>175</v>
      </c>
      <c r="BL38">
        <v>2.4</v>
      </c>
      <c r="BM38">
        <v>3.03</v>
      </c>
      <c r="BN38" t="s">
        <v>392</v>
      </c>
      <c r="BO38" t="s">
        <v>181</v>
      </c>
      <c r="BP38" s="130">
        <f t="shared" si="3"/>
        <v>6.6659999999999997E-2</v>
      </c>
      <c r="BQ38" t="s">
        <v>251</v>
      </c>
      <c r="BR38" t="s">
        <v>182</v>
      </c>
      <c r="BS38" s="151">
        <v>4.7442505329999998</v>
      </c>
      <c r="CD38" s="130">
        <v>36.599200315789474</v>
      </c>
      <c r="CE38" t="s">
        <v>175</v>
      </c>
      <c r="CF38">
        <v>2</v>
      </c>
      <c r="CG38" t="s">
        <v>252</v>
      </c>
      <c r="DF38">
        <v>39.61</v>
      </c>
      <c r="DG38" t="s">
        <v>185</v>
      </c>
      <c r="DH38" s="130">
        <f t="shared" si="4"/>
        <v>7.5240000000000001E-2</v>
      </c>
      <c r="DJ38" t="s">
        <v>187</v>
      </c>
      <c r="DK38" t="s">
        <v>186</v>
      </c>
      <c r="DL38">
        <v>1.0271999999999999</v>
      </c>
      <c r="DQ38" t="s">
        <v>171</v>
      </c>
      <c r="DS38" t="s">
        <v>188</v>
      </c>
      <c r="DT38" t="s">
        <v>188</v>
      </c>
      <c r="DU38" t="s">
        <v>189</v>
      </c>
      <c r="DX38" t="s">
        <v>172</v>
      </c>
      <c r="DY38" t="s">
        <v>173</v>
      </c>
      <c r="DZ38" t="s">
        <v>165</v>
      </c>
      <c r="EA38" s="132">
        <v>2424.4795247221055</v>
      </c>
      <c r="EC38" t="s">
        <v>175</v>
      </c>
      <c r="ED38">
        <f t="shared" si="2"/>
        <v>100</v>
      </c>
      <c r="EK38" s="130">
        <v>8.2747499841829271</v>
      </c>
      <c r="EL38" t="s">
        <v>174</v>
      </c>
      <c r="EO38" s="133">
        <v>208.84100000000001</v>
      </c>
      <c r="EP38">
        <v>0</v>
      </c>
      <c r="EQ38" t="s">
        <v>226</v>
      </c>
      <c r="ER38" s="133">
        <v>208.84100000000001</v>
      </c>
      <c r="ES38" s="132">
        <v>23.372643881255723</v>
      </c>
      <c r="ET38" s="132">
        <v>23.372643881255723</v>
      </c>
      <c r="EU38" t="s">
        <v>190</v>
      </c>
      <c r="EV38" t="s">
        <v>191</v>
      </c>
    </row>
    <row r="39" spans="3:152">
      <c r="C39" s="2" t="s">
        <v>396</v>
      </c>
      <c r="E39">
        <v>668</v>
      </c>
      <c r="F39" t="s">
        <v>162</v>
      </c>
      <c r="G39" t="s">
        <v>163</v>
      </c>
      <c r="H39">
        <v>1</v>
      </c>
      <c r="I39">
        <v>99</v>
      </c>
      <c r="J39">
        <v>101</v>
      </c>
      <c r="N39" t="s">
        <v>166</v>
      </c>
      <c r="O39">
        <v>4.7705000000000002</v>
      </c>
      <c r="P39">
        <v>-20.927</v>
      </c>
      <c r="S39">
        <v>-2693.5</v>
      </c>
      <c r="W39" s="132">
        <v>891900</v>
      </c>
      <c r="X39" s="4"/>
      <c r="AB39" t="s">
        <v>239</v>
      </c>
      <c r="AI39" t="s">
        <v>169</v>
      </c>
      <c r="AJ39" t="s">
        <v>391</v>
      </c>
      <c r="AM39" t="s">
        <v>177</v>
      </c>
      <c r="AO39" t="s">
        <v>170</v>
      </c>
      <c r="AP39" s="130"/>
      <c r="AQ39" s="162">
        <v>21.799999999999997</v>
      </c>
      <c r="AR39" t="s">
        <v>223</v>
      </c>
      <c r="AS39" s="140">
        <v>0.23</v>
      </c>
      <c r="AT39">
        <v>0.73</v>
      </c>
      <c r="AU39" t="s">
        <v>175</v>
      </c>
      <c r="AV39" s="4">
        <v>0.08</v>
      </c>
      <c r="AW39">
        <v>6.42</v>
      </c>
      <c r="AX39" t="s">
        <v>175</v>
      </c>
      <c r="AY39">
        <v>1.64</v>
      </c>
      <c r="AZ39" t="s">
        <v>179</v>
      </c>
      <c r="BB39" s="130">
        <v>21.066762148332224</v>
      </c>
      <c r="BC39" t="s">
        <v>175</v>
      </c>
      <c r="BD39" s="130">
        <v>0.23843081349759512</v>
      </c>
      <c r="BE39" t="s">
        <v>180</v>
      </c>
      <c r="BG39">
        <v>50</v>
      </c>
      <c r="BH39" t="s">
        <v>175</v>
      </c>
      <c r="BI39">
        <v>50</v>
      </c>
      <c r="BJ39" s="130">
        <v>24.909149667374649</v>
      </c>
      <c r="BK39" t="s">
        <v>175</v>
      </c>
      <c r="BL39">
        <v>2.4</v>
      </c>
      <c r="BM39">
        <v>3.12</v>
      </c>
      <c r="BN39" t="s">
        <v>392</v>
      </c>
      <c r="BO39" t="s">
        <v>181</v>
      </c>
      <c r="BP39" s="130">
        <f t="shared" si="3"/>
        <v>6.8639999999999993E-2</v>
      </c>
      <c r="BQ39" t="s">
        <v>251</v>
      </c>
      <c r="BR39" t="s">
        <v>182</v>
      </c>
      <c r="BS39" s="151">
        <v>4.7142249999999999</v>
      </c>
      <c r="CD39" s="130">
        <v>36.571515999999995</v>
      </c>
      <c r="CE39" t="s">
        <v>175</v>
      </c>
      <c r="CF39">
        <v>2</v>
      </c>
      <c r="CG39" t="s">
        <v>252</v>
      </c>
      <c r="DF39">
        <v>39.61</v>
      </c>
      <c r="DG39" t="s">
        <v>185</v>
      </c>
      <c r="DH39" s="130">
        <f t="shared" si="4"/>
        <v>8.9190000000000005E-2</v>
      </c>
      <c r="DJ39" t="s">
        <v>187</v>
      </c>
      <c r="DK39" t="s">
        <v>186</v>
      </c>
      <c r="DL39">
        <v>1.0271999999999999</v>
      </c>
      <c r="DQ39" t="s">
        <v>171</v>
      </c>
      <c r="DS39" t="s">
        <v>188</v>
      </c>
      <c r="DT39" t="s">
        <v>188</v>
      </c>
      <c r="DU39" t="s">
        <v>189</v>
      </c>
      <c r="DX39" t="s">
        <v>172</v>
      </c>
      <c r="DY39" t="s">
        <v>173</v>
      </c>
      <c r="DZ39" t="s">
        <v>165</v>
      </c>
      <c r="EA39" s="132">
        <v>2422.6628799199998</v>
      </c>
      <c r="EC39" t="s">
        <v>175</v>
      </c>
      <c r="ED39">
        <f t="shared" si="2"/>
        <v>100</v>
      </c>
      <c r="EK39" s="130">
        <v>8.2845317681386543</v>
      </c>
      <c r="EL39" t="s">
        <v>174</v>
      </c>
      <c r="EO39" s="133">
        <v>202.006</v>
      </c>
      <c r="EP39">
        <v>0</v>
      </c>
      <c r="EQ39" t="s">
        <v>226</v>
      </c>
      <c r="ER39" s="133">
        <v>202.006</v>
      </c>
      <c r="ES39" s="132">
        <v>22.79910857358243</v>
      </c>
      <c r="ET39" s="132">
        <v>22.79910857358243</v>
      </c>
      <c r="EU39" t="s">
        <v>190</v>
      </c>
      <c r="EV39" t="s">
        <v>191</v>
      </c>
    </row>
    <row r="40" spans="3:152">
      <c r="C40" s="2" t="s">
        <v>396</v>
      </c>
      <c r="E40">
        <v>668</v>
      </c>
      <c r="F40" t="s">
        <v>162</v>
      </c>
      <c r="G40" t="s">
        <v>163</v>
      </c>
      <c r="H40">
        <v>2</v>
      </c>
      <c r="I40">
        <v>39</v>
      </c>
      <c r="J40">
        <v>41</v>
      </c>
      <c r="N40" t="s">
        <v>166</v>
      </c>
      <c r="O40">
        <v>4.7705000000000002</v>
      </c>
      <c r="P40">
        <v>-20.927</v>
      </c>
      <c r="S40">
        <v>-2693.5</v>
      </c>
      <c r="W40" s="132">
        <v>950000</v>
      </c>
      <c r="X40" s="4"/>
      <c r="AB40" t="s">
        <v>239</v>
      </c>
      <c r="AI40" t="s">
        <v>169</v>
      </c>
      <c r="AJ40" t="s">
        <v>391</v>
      </c>
      <c r="AM40" t="s">
        <v>177</v>
      </c>
      <c r="AO40" t="s">
        <v>170</v>
      </c>
      <c r="AP40" s="130"/>
      <c r="AQ40" s="162">
        <v>20.799999999999997</v>
      </c>
      <c r="AR40" t="s">
        <v>223</v>
      </c>
      <c r="AS40" s="140">
        <v>0.23</v>
      </c>
      <c r="AT40">
        <v>0.73</v>
      </c>
      <c r="AU40" t="s">
        <v>175</v>
      </c>
      <c r="AV40" s="4">
        <v>0.08</v>
      </c>
      <c r="AW40">
        <v>6.42</v>
      </c>
      <c r="AX40" t="s">
        <v>175</v>
      </c>
      <c r="AY40">
        <v>1.64</v>
      </c>
      <c r="AZ40" t="s">
        <v>179</v>
      </c>
      <c r="BB40" s="130">
        <v>19.697385101188615</v>
      </c>
      <c r="BC40" t="s">
        <v>175</v>
      </c>
      <c r="BD40" s="130">
        <v>0.24661720511469776</v>
      </c>
      <c r="BE40" t="s">
        <v>180</v>
      </c>
      <c r="BG40">
        <v>50</v>
      </c>
      <c r="BH40" t="s">
        <v>175</v>
      </c>
      <c r="BI40">
        <v>50</v>
      </c>
      <c r="BJ40" s="130">
        <v>26.403231452190333</v>
      </c>
      <c r="BK40" t="s">
        <v>175</v>
      </c>
      <c r="BL40">
        <v>2.4</v>
      </c>
      <c r="BM40">
        <v>3.56</v>
      </c>
      <c r="BN40" t="s">
        <v>392</v>
      </c>
      <c r="BO40" t="s">
        <v>181</v>
      </c>
      <c r="BP40" s="130">
        <f t="shared" si="3"/>
        <v>7.8320000000000001E-2</v>
      </c>
      <c r="BQ40" t="s">
        <v>251</v>
      </c>
      <c r="BR40" t="s">
        <v>182</v>
      </c>
      <c r="BS40" s="151">
        <v>4.6819125000000001</v>
      </c>
      <c r="CD40" s="130">
        <v>35.856118663157893</v>
      </c>
      <c r="CE40" t="s">
        <v>175</v>
      </c>
      <c r="CF40">
        <v>2</v>
      </c>
      <c r="CG40" t="s">
        <v>252</v>
      </c>
      <c r="DF40">
        <v>39.61</v>
      </c>
      <c r="DG40" t="s">
        <v>185</v>
      </c>
      <c r="DH40" s="130">
        <f t="shared" si="4"/>
        <v>9.5000000000000001E-2</v>
      </c>
      <c r="DJ40" t="s">
        <v>187</v>
      </c>
      <c r="DK40" t="s">
        <v>186</v>
      </c>
      <c r="DL40">
        <v>1.0271999999999999</v>
      </c>
      <c r="DQ40" t="s">
        <v>171</v>
      </c>
      <c r="DS40" t="s">
        <v>188</v>
      </c>
      <c r="DT40" t="s">
        <v>188</v>
      </c>
      <c r="DU40" t="s">
        <v>189</v>
      </c>
      <c r="DX40" t="s">
        <v>172</v>
      </c>
      <c r="DY40" t="s">
        <v>173</v>
      </c>
      <c r="DZ40" t="s">
        <v>165</v>
      </c>
      <c r="EA40" s="132">
        <v>2375.7185066764214</v>
      </c>
      <c r="EC40" t="s">
        <v>175</v>
      </c>
      <c r="ED40">
        <f t="shared" si="2"/>
        <v>100</v>
      </c>
      <c r="EK40" s="130">
        <v>8.1683403859659816</v>
      </c>
      <c r="EL40" t="s">
        <v>174</v>
      </c>
      <c r="EO40" s="133">
        <v>281.666</v>
      </c>
      <c r="EP40">
        <v>0</v>
      </c>
      <c r="EQ40" t="s">
        <v>226</v>
      </c>
      <c r="ER40" s="133">
        <v>281.666</v>
      </c>
      <c r="ES40" s="132">
        <v>33.35614900584298</v>
      </c>
      <c r="ET40" s="132">
        <v>33.35614900584298</v>
      </c>
      <c r="EU40" t="s">
        <v>190</v>
      </c>
      <c r="EV40" t="s">
        <v>191</v>
      </c>
    </row>
    <row r="41" spans="3:152">
      <c r="C41" s="2" t="s">
        <v>396</v>
      </c>
      <c r="E41">
        <v>668</v>
      </c>
      <c r="F41" t="s">
        <v>162</v>
      </c>
      <c r="G41" t="s">
        <v>163</v>
      </c>
      <c r="H41">
        <v>2</v>
      </c>
      <c r="I41">
        <v>46</v>
      </c>
      <c r="J41">
        <v>48</v>
      </c>
      <c r="N41" t="s">
        <v>166</v>
      </c>
      <c r="O41">
        <v>4.7705000000000002</v>
      </c>
      <c r="P41">
        <v>-20.927</v>
      </c>
      <c r="S41">
        <v>-2693.5</v>
      </c>
      <c r="W41" s="132">
        <v>952800</v>
      </c>
      <c r="X41" s="4"/>
      <c r="AB41" t="s">
        <v>239</v>
      </c>
      <c r="AI41" t="s">
        <v>169</v>
      </c>
      <c r="AJ41" t="s">
        <v>391</v>
      </c>
      <c r="AM41" t="s">
        <v>177</v>
      </c>
      <c r="AO41" t="s">
        <v>170</v>
      </c>
      <c r="AP41" s="130"/>
      <c r="AQ41" s="162">
        <v>20.63</v>
      </c>
      <c r="AR41" t="s">
        <v>223</v>
      </c>
      <c r="AS41" s="140">
        <v>0.23</v>
      </c>
      <c r="AT41">
        <v>0.73</v>
      </c>
      <c r="AU41" t="s">
        <v>175</v>
      </c>
      <c r="AV41" s="4">
        <v>0.08</v>
      </c>
      <c r="AW41">
        <v>6.42</v>
      </c>
      <c r="AX41" t="s">
        <v>175</v>
      </c>
      <c r="AY41">
        <v>1.64</v>
      </c>
      <c r="AZ41" t="s">
        <v>179</v>
      </c>
      <c r="BB41" s="130">
        <v>19.464591003174203</v>
      </c>
      <c r="BC41" t="s">
        <v>175</v>
      </c>
      <c r="BD41" s="130">
        <v>0.25706158636087489</v>
      </c>
      <c r="BE41" t="s">
        <v>180</v>
      </c>
      <c r="BG41">
        <v>50</v>
      </c>
      <c r="BH41" t="s">
        <v>175</v>
      </c>
      <c r="BI41">
        <v>50</v>
      </c>
      <c r="BJ41" s="130">
        <v>27.187816750981021</v>
      </c>
      <c r="BK41" t="s">
        <v>175</v>
      </c>
      <c r="BL41">
        <v>2.4</v>
      </c>
      <c r="BM41">
        <v>3.82</v>
      </c>
      <c r="BN41" t="s">
        <v>392</v>
      </c>
      <c r="BO41" t="s">
        <v>181</v>
      </c>
      <c r="BP41" s="130">
        <f t="shared" si="3"/>
        <v>8.403999999999999E-2</v>
      </c>
      <c r="BQ41" t="s">
        <v>251</v>
      </c>
      <c r="BR41" t="s">
        <v>182</v>
      </c>
      <c r="BS41" s="151">
        <v>4.6582828989999996</v>
      </c>
      <c r="CD41" s="130">
        <v>35.859506168421049</v>
      </c>
      <c r="CE41" t="s">
        <v>175</v>
      </c>
      <c r="CF41">
        <v>2</v>
      </c>
      <c r="CG41" t="s">
        <v>252</v>
      </c>
      <c r="DF41">
        <v>39.61</v>
      </c>
      <c r="DG41" t="s">
        <v>185</v>
      </c>
      <c r="DH41" s="130">
        <f t="shared" si="4"/>
        <v>9.5280000000000004E-2</v>
      </c>
      <c r="DJ41" t="s">
        <v>187</v>
      </c>
      <c r="DK41" t="s">
        <v>186</v>
      </c>
      <c r="DL41">
        <v>1.0271999999999999</v>
      </c>
      <c r="DQ41" t="s">
        <v>171</v>
      </c>
      <c r="DS41" t="s">
        <v>188</v>
      </c>
      <c r="DT41" t="s">
        <v>188</v>
      </c>
      <c r="DU41" t="s">
        <v>189</v>
      </c>
      <c r="DX41" t="s">
        <v>172</v>
      </c>
      <c r="DY41" t="s">
        <v>173</v>
      </c>
      <c r="DZ41" t="s">
        <v>165</v>
      </c>
      <c r="EA41" s="132">
        <v>2375.9407947717896</v>
      </c>
      <c r="EC41" t="s">
        <v>175</v>
      </c>
      <c r="ED41">
        <f t="shared" si="2"/>
        <v>100</v>
      </c>
      <c r="EK41" s="130">
        <v>8.1407406621328189</v>
      </c>
      <c r="EL41" t="s">
        <v>174</v>
      </c>
      <c r="EO41" s="133">
        <v>304.68200000000002</v>
      </c>
      <c r="EP41">
        <v>0</v>
      </c>
      <c r="EQ41" t="s">
        <v>226</v>
      </c>
      <c r="ER41" s="133">
        <v>304.68200000000002</v>
      </c>
      <c r="ES41" s="132">
        <v>37.025204979176024</v>
      </c>
      <c r="ET41" s="132">
        <v>37.025204979176024</v>
      </c>
      <c r="EU41" t="s">
        <v>190</v>
      </c>
      <c r="EV41" t="s">
        <v>191</v>
      </c>
    </row>
    <row r="42" spans="3:152">
      <c r="C42" s="2" t="s">
        <v>396</v>
      </c>
      <c r="E42">
        <v>668</v>
      </c>
      <c r="F42" t="s">
        <v>162</v>
      </c>
      <c r="G42" t="s">
        <v>163</v>
      </c>
      <c r="H42">
        <v>3</v>
      </c>
      <c r="I42">
        <v>44</v>
      </c>
      <c r="J42">
        <v>46</v>
      </c>
      <c r="N42" t="s">
        <v>166</v>
      </c>
      <c r="O42">
        <v>4.7705000000000002</v>
      </c>
      <c r="P42">
        <v>-20.927</v>
      </c>
      <c r="S42">
        <v>-2693.5</v>
      </c>
      <c r="W42" s="132">
        <v>1072800</v>
      </c>
      <c r="X42" s="4"/>
      <c r="AB42" t="s">
        <v>239</v>
      </c>
      <c r="AI42" t="s">
        <v>169</v>
      </c>
      <c r="AJ42" t="s">
        <v>391</v>
      </c>
      <c r="AM42" t="s">
        <v>177</v>
      </c>
      <c r="AO42" t="s">
        <v>170</v>
      </c>
      <c r="AP42" s="130"/>
      <c r="AQ42" s="162">
        <v>20.68</v>
      </c>
      <c r="AR42" t="s">
        <v>223</v>
      </c>
      <c r="AS42" s="140">
        <v>0.23</v>
      </c>
      <c r="AT42">
        <v>0.73</v>
      </c>
      <c r="AU42" t="s">
        <v>175</v>
      </c>
      <c r="AV42" s="4">
        <v>0.08</v>
      </c>
      <c r="AW42">
        <v>6.42</v>
      </c>
      <c r="AX42" t="s">
        <v>175</v>
      </c>
      <c r="AY42">
        <v>1.64</v>
      </c>
      <c r="AZ42" t="s">
        <v>179</v>
      </c>
      <c r="BB42" s="130">
        <v>19.533059855531384</v>
      </c>
      <c r="BC42" t="s">
        <v>175</v>
      </c>
      <c r="BD42" s="130">
        <v>0.25376188013444506</v>
      </c>
      <c r="BE42" t="s">
        <v>180</v>
      </c>
      <c r="BG42">
        <v>50</v>
      </c>
      <c r="BH42" t="s">
        <v>175</v>
      </c>
      <c r="BI42">
        <v>50</v>
      </c>
      <c r="BJ42" s="130">
        <v>26.468288760944425</v>
      </c>
      <c r="BK42" t="s">
        <v>175</v>
      </c>
      <c r="BL42">
        <v>2.4</v>
      </c>
      <c r="BM42">
        <v>3.55</v>
      </c>
      <c r="BN42" t="s">
        <v>392</v>
      </c>
      <c r="BO42" t="s">
        <v>181</v>
      </c>
      <c r="BP42" s="130">
        <f t="shared" si="3"/>
        <v>7.8099999999999989E-2</v>
      </c>
      <c r="BQ42" t="s">
        <v>251</v>
      </c>
      <c r="BR42" t="s">
        <v>182</v>
      </c>
      <c r="BS42" s="151">
        <v>4.6056749999999997</v>
      </c>
      <c r="CD42" s="130">
        <v>35.84108414736842</v>
      </c>
      <c r="CE42" t="s">
        <v>175</v>
      </c>
      <c r="CF42">
        <v>2</v>
      </c>
      <c r="CG42" t="s">
        <v>252</v>
      </c>
      <c r="DF42">
        <v>39.61</v>
      </c>
      <c r="DG42" t="s">
        <v>185</v>
      </c>
      <c r="DH42" s="130">
        <f t="shared" si="4"/>
        <v>0.10728</v>
      </c>
      <c r="DJ42" t="s">
        <v>187</v>
      </c>
      <c r="DK42" t="s">
        <v>186</v>
      </c>
      <c r="DL42">
        <v>1.0271999999999999</v>
      </c>
      <c r="DQ42" t="s">
        <v>171</v>
      </c>
      <c r="DS42" t="s">
        <v>188</v>
      </c>
      <c r="DT42" t="s">
        <v>188</v>
      </c>
      <c r="DU42" t="s">
        <v>189</v>
      </c>
      <c r="DX42" t="s">
        <v>172</v>
      </c>
      <c r="DY42" t="s">
        <v>173</v>
      </c>
      <c r="DZ42" t="s">
        <v>165</v>
      </c>
      <c r="EA42" s="132">
        <v>2374.7319417503159</v>
      </c>
      <c r="EC42" t="s">
        <v>175</v>
      </c>
      <c r="ED42">
        <f t="shared" si="2"/>
        <v>100</v>
      </c>
      <c r="EK42" s="130">
        <v>8.1546297607932914</v>
      </c>
      <c r="EL42" t="s">
        <v>174</v>
      </c>
      <c r="EO42" s="133">
        <v>293.26100000000002</v>
      </c>
      <c r="EP42">
        <v>0</v>
      </c>
      <c r="EQ42" t="s">
        <v>226</v>
      </c>
      <c r="ER42" s="133">
        <v>293.26100000000002</v>
      </c>
      <c r="ES42" s="132">
        <v>35.536053044760045</v>
      </c>
      <c r="ET42" s="132">
        <v>35.536053044760045</v>
      </c>
      <c r="EU42" t="s">
        <v>190</v>
      </c>
      <c r="EV42" t="s">
        <v>191</v>
      </c>
    </row>
    <row r="43" spans="3:152">
      <c r="C43" s="2" t="s">
        <v>396</v>
      </c>
      <c r="E43">
        <v>668</v>
      </c>
      <c r="F43" t="s">
        <v>162</v>
      </c>
      <c r="G43" t="s">
        <v>163</v>
      </c>
      <c r="H43">
        <v>3</v>
      </c>
      <c r="I43">
        <v>51</v>
      </c>
      <c r="J43">
        <v>53</v>
      </c>
      <c r="N43" t="s">
        <v>166</v>
      </c>
      <c r="O43">
        <v>4.7705000000000002</v>
      </c>
      <c r="P43">
        <v>-20.927</v>
      </c>
      <c r="S43">
        <v>-2693.5</v>
      </c>
      <c r="W43" s="132">
        <v>1078900</v>
      </c>
      <c r="X43" s="4"/>
      <c r="AB43" t="s">
        <v>239</v>
      </c>
      <c r="AI43" t="s">
        <v>169</v>
      </c>
      <c r="AJ43" t="s">
        <v>391</v>
      </c>
      <c r="AM43" t="s">
        <v>177</v>
      </c>
      <c r="AO43" t="s">
        <v>170</v>
      </c>
      <c r="AP43" s="130"/>
      <c r="AQ43" s="162">
        <v>21.08</v>
      </c>
      <c r="AR43" t="s">
        <v>223</v>
      </c>
      <c r="AS43" s="140">
        <v>0.23</v>
      </c>
      <c r="AT43">
        <v>0.73</v>
      </c>
      <c r="AU43" t="s">
        <v>175</v>
      </c>
      <c r="AV43" s="4">
        <v>0.08</v>
      </c>
      <c r="AW43">
        <v>6.42</v>
      </c>
      <c r="AX43" t="s">
        <v>175</v>
      </c>
      <c r="AY43">
        <v>1.64</v>
      </c>
      <c r="AZ43" t="s">
        <v>179</v>
      </c>
      <c r="BB43" s="130">
        <v>20.080810674388825</v>
      </c>
      <c r="BC43" t="s">
        <v>175</v>
      </c>
      <c r="BD43" s="130">
        <v>0.23464952083706517</v>
      </c>
      <c r="BE43" t="s">
        <v>180</v>
      </c>
      <c r="BG43">
        <v>50</v>
      </c>
      <c r="BH43" t="s">
        <v>175</v>
      </c>
      <c r="BI43">
        <v>50</v>
      </c>
      <c r="BJ43" s="130">
        <v>26.189041582226274</v>
      </c>
      <c r="BK43" t="s">
        <v>175</v>
      </c>
      <c r="BL43">
        <v>2.4</v>
      </c>
      <c r="BM43">
        <v>3.46</v>
      </c>
      <c r="BN43" t="s">
        <v>392</v>
      </c>
      <c r="BO43" t="s">
        <v>181</v>
      </c>
      <c r="BP43" s="130">
        <f t="shared" si="3"/>
        <v>7.6119999999999993E-2</v>
      </c>
      <c r="BQ43" t="s">
        <v>251</v>
      </c>
      <c r="BR43" t="s">
        <v>182</v>
      </c>
      <c r="BS43" s="151">
        <v>4.5502750000000001</v>
      </c>
      <c r="CD43" s="130">
        <v>36.098364210526313</v>
      </c>
      <c r="CE43" t="s">
        <v>175</v>
      </c>
      <c r="CF43">
        <v>2</v>
      </c>
      <c r="CG43" t="s">
        <v>252</v>
      </c>
      <c r="DF43">
        <v>39.61</v>
      </c>
      <c r="DG43" t="s">
        <v>185</v>
      </c>
      <c r="DH43" s="130">
        <f t="shared" si="4"/>
        <v>0.10789</v>
      </c>
      <c r="DJ43" t="s">
        <v>187</v>
      </c>
      <c r="DK43" t="s">
        <v>186</v>
      </c>
      <c r="DL43">
        <v>1.0271999999999999</v>
      </c>
      <c r="DQ43" t="s">
        <v>171</v>
      </c>
      <c r="DS43" t="s">
        <v>188</v>
      </c>
      <c r="DT43" t="s">
        <v>188</v>
      </c>
      <c r="DU43" t="s">
        <v>189</v>
      </c>
      <c r="DX43" t="s">
        <v>172</v>
      </c>
      <c r="DY43" t="s">
        <v>173</v>
      </c>
      <c r="DZ43" t="s">
        <v>165</v>
      </c>
      <c r="EA43" s="132">
        <v>2391.6146594947368</v>
      </c>
      <c r="EC43" t="s">
        <v>175</v>
      </c>
      <c r="ED43">
        <f t="shared" si="2"/>
        <v>100</v>
      </c>
      <c r="EK43" s="130">
        <v>8.1992601354883732</v>
      </c>
      <c r="EL43" t="s">
        <v>174</v>
      </c>
      <c r="EO43" s="133">
        <v>258.096</v>
      </c>
      <c r="EP43">
        <v>0</v>
      </c>
      <c r="EQ43" t="s">
        <v>226</v>
      </c>
      <c r="ER43" s="133">
        <v>258.096</v>
      </c>
      <c r="ES43" s="132">
        <v>29.73204361038777</v>
      </c>
      <c r="ET43" s="132">
        <v>29.73204361038777</v>
      </c>
      <c r="EU43" t="s">
        <v>190</v>
      </c>
      <c r="EV43" t="s">
        <v>191</v>
      </c>
    </row>
    <row r="44" spans="3:152">
      <c r="C44" s="2" t="s">
        <v>396</v>
      </c>
      <c r="E44">
        <v>668</v>
      </c>
      <c r="F44" t="s">
        <v>162</v>
      </c>
      <c r="G44" t="s">
        <v>163</v>
      </c>
      <c r="H44">
        <v>4</v>
      </c>
      <c r="I44">
        <v>5</v>
      </c>
      <c r="J44">
        <v>7</v>
      </c>
      <c r="N44" t="s">
        <v>166</v>
      </c>
      <c r="O44">
        <v>4.7705000000000002</v>
      </c>
      <c r="P44">
        <v>-20.927</v>
      </c>
      <c r="S44">
        <v>-2693.5</v>
      </c>
      <c r="W44" s="132">
        <v>1168300</v>
      </c>
      <c r="X44" s="4"/>
      <c r="AB44" t="s">
        <v>239</v>
      </c>
      <c r="AI44" t="s">
        <v>169</v>
      </c>
      <c r="AJ44" t="s">
        <v>391</v>
      </c>
      <c r="AM44" t="s">
        <v>177</v>
      </c>
      <c r="AO44" t="s">
        <v>170</v>
      </c>
      <c r="AP44" s="130"/>
      <c r="AQ44" s="162">
        <v>20.99</v>
      </c>
      <c r="AR44" t="s">
        <v>223</v>
      </c>
      <c r="AS44" s="140">
        <v>0.23</v>
      </c>
      <c r="AT44">
        <v>0.73</v>
      </c>
      <c r="AU44" t="s">
        <v>175</v>
      </c>
      <c r="AV44" s="4">
        <v>0.08</v>
      </c>
      <c r="AW44">
        <v>6.42</v>
      </c>
      <c r="AX44" t="s">
        <v>175</v>
      </c>
      <c r="AY44">
        <v>1.64</v>
      </c>
      <c r="AZ44" t="s">
        <v>179</v>
      </c>
      <c r="BB44" s="130">
        <v>19.9575667401459</v>
      </c>
      <c r="BC44" t="s">
        <v>175</v>
      </c>
      <c r="BD44" s="130">
        <v>0.23773404862378877</v>
      </c>
      <c r="BE44" t="s">
        <v>180</v>
      </c>
      <c r="BG44">
        <v>50</v>
      </c>
      <c r="BH44" t="s">
        <v>175</v>
      </c>
      <c r="BI44">
        <v>50</v>
      </c>
      <c r="BJ44" s="130">
        <v>26.246860819100952</v>
      </c>
      <c r="BK44" t="s">
        <v>175</v>
      </c>
      <c r="BL44">
        <v>2.4</v>
      </c>
      <c r="BM44">
        <v>3.45</v>
      </c>
      <c r="BN44" t="s">
        <v>392</v>
      </c>
      <c r="BO44" t="s">
        <v>181</v>
      </c>
      <c r="BP44" s="130">
        <f t="shared" si="3"/>
        <v>7.5899999999999995E-2</v>
      </c>
      <c r="BQ44" t="s">
        <v>251</v>
      </c>
      <c r="BR44" t="s">
        <v>182</v>
      </c>
      <c r="BS44" s="151">
        <v>4.4980250000000002</v>
      </c>
      <c r="CD44" s="130">
        <v>36.038224315789471</v>
      </c>
      <c r="CE44" t="s">
        <v>175</v>
      </c>
      <c r="CF44">
        <v>2</v>
      </c>
      <c r="CG44" t="s">
        <v>252</v>
      </c>
      <c r="DF44">
        <v>39.61</v>
      </c>
      <c r="DG44" t="s">
        <v>185</v>
      </c>
      <c r="DH44" s="130">
        <f t="shared" si="4"/>
        <v>0.11683</v>
      </c>
      <c r="DJ44" t="s">
        <v>187</v>
      </c>
      <c r="DK44" t="s">
        <v>186</v>
      </c>
      <c r="DL44">
        <v>1.0271999999999999</v>
      </c>
      <c r="DQ44" t="s">
        <v>171</v>
      </c>
      <c r="DS44" t="s">
        <v>188</v>
      </c>
      <c r="DT44" t="s">
        <v>188</v>
      </c>
      <c r="DU44" t="s">
        <v>189</v>
      </c>
      <c r="DX44" t="s">
        <v>172</v>
      </c>
      <c r="DY44" t="s">
        <v>173</v>
      </c>
      <c r="DZ44" t="s">
        <v>165</v>
      </c>
      <c r="EA44" s="132">
        <v>2387.6682796021055</v>
      </c>
      <c r="EC44" t="s">
        <v>175</v>
      </c>
      <c r="ED44">
        <f t="shared" si="2"/>
        <v>100</v>
      </c>
      <c r="EK44" s="130">
        <v>8.1894457460672108</v>
      </c>
      <c r="EL44" t="s">
        <v>174</v>
      </c>
      <c r="EO44" s="133">
        <v>265.483</v>
      </c>
      <c r="EP44">
        <v>0</v>
      </c>
      <c r="EQ44" t="s">
        <v>226</v>
      </c>
      <c r="ER44" s="133">
        <v>265.483</v>
      </c>
      <c r="ES44" s="132">
        <v>30.974314887499919</v>
      </c>
      <c r="ET44" s="132">
        <v>30.974314887499919</v>
      </c>
      <c r="EU44" t="s">
        <v>190</v>
      </c>
      <c r="EV44" t="s">
        <v>191</v>
      </c>
    </row>
    <row r="45" spans="3:152">
      <c r="C45" s="2" t="s">
        <v>396</v>
      </c>
      <c r="E45">
        <v>668</v>
      </c>
      <c r="F45" t="s">
        <v>162</v>
      </c>
      <c r="G45" t="s">
        <v>163</v>
      </c>
      <c r="H45">
        <v>4</v>
      </c>
      <c r="I45">
        <v>40</v>
      </c>
      <c r="J45">
        <v>42</v>
      </c>
      <c r="N45" t="s">
        <v>166</v>
      </c>
      <c r="O45">
        <v>4.7705000000000002</v>
      </c>
      <c r="P45">
        <v>-20.927</v>
      </c>
      <c r="S45">
        <v>-2693.5</v>
      </c>
      <c r="W45" s="132">
        <v>1192400</v>
      </c>
      <c r="X45" s="4"/>
      <c r="AB45" t="s">
        <v>239</v>
      </c>
      <c r="AI45" t="s">
        <v>169</v>
      </c>
      <c r="AJ45" t="s">
        <v>391</v>
      </c>
      <c r="AM45" t="s">
        <v>177</v>
      </c>
      <c r="AO45" t="s">
        <v>170</v>
      </c>
      <c r="AP45" s="130"/>
      <c r="AQ45" s="162">
        <v>21.68</v>
      </c>
      <c r="AR45" t="s">
        <v>223</v>
      </c>
      <c r="AS45" s="140">
        <v>0.23</v>
      </c>
      <c r="AT45">
        <v>0.73</v>
      </c>
      <c r="AU45" t="s">
        <v>175</v>
      </c>
      <c r="AV45" s="4">
        <v>0.08</v>
      </c>
      <c r="AW45">
        <v>6.42</v>
      </c>
      <c r="AX45" t="s">
        <v>175</v>
      </c>
      <c r="AY45">
        <v>1.64</v>
      </c>
      <c r="AZ45" t="s">
        <v>179</v>
      </c>
      <c r="BB45" s="130">
        <v>20.902436902674992</v>
      </c>
      <c r="BC45" t="s">
        <v>175</v>
      </c>
      <c r="BD45" s="130">
        <v>0.23428865181857475</v>
      </c>
      <c r="BE45" t="s">
        <v>180</v>
      </c>
      <c r="BG45">
        <v>50</v>
      </c>
      <c r="BH45" t="s">
        <v>175</v>
      </c>
      <c r="BI45">
        <v>50</v>
      </c>
      <c r="BJ45" s="130">
        <v>25.642012567201114</v>
      </c>
      <c r="BK45" t="s">
        <v>175</v>
      </c>
      <c r="BL45">
        <v>2.4</v>
      </c>
      <c r="BM45">
        <v>3.26</v>
      </c>
      <c r="BN45" t="s">
        <v>392</v>
      </c>
      <c r="BO45" t="s">
        <v>181</v>
      </c>
      <c r="BP45" s="130">
        <f t="shared" si="3"/>
        <v>7.1719999999999992E-2</v>
      </c>
      <c r="BQ45" t="s">
        <v>251</v>
      </c>
      <c r="BR45" t="s">
        <v>182</v>
      </c>
      <c r="BS45" s="151">
        <v>4.4585864199999996</v>
      </c>
      <c r="CD45" s="130">
        <v>36.42291084210526</v>
      </c>
      <c r="CE45" t="s">
        <v>175</v>
      </c>
      <c r="CF45">
        <v>2</v>
      </c>
      <c r="CG45" t="s">
        <v>252</v>
      </c>
      <c r="DF45">
        <v>39.61</v>
      </c>
      <c r="DG45" t="s">
        <v>185</v>
      </c>
      <c r="DH45" s="130">
        <f t="shared" si="4"/>
        <v>0.11924</v>
      </c>
      <c r="DJ45" t="s">
        <v>187</v>
      </c>
      <c r="DK45" t="s">
        <v>186</v>
      </c>
      <c r="DL45">
        <v>1.0271999999999999</v>
      </c>
      <c r="DQ45" t="s">
        <v>171</v>
      </c>
      <c r="DS45" t="s">
        <v>188</v>
      </c>
      <c r="DT45" t="s">
        <v>188</v>
      </c>
      <c r="DU45" t="s">
        <v>189</v>
      </c>
      <c r="DX45" t="s">
        <v>172</v>
      </c>
      <c r="DY45" t="s">
        <v>173</v>
      </c>
      <c r="DZ45" t="s">
        <v>165</v>
      </c>
      <c r="EA45" s="132">
        <v>2412.9114094589477</v>
      </c>
      <c r="EC45" t="s">
        <v>175</v>
      </c>
      <c r="ED45">
        <f t="shared" si="2"/>
        <v>100</v>
      </c>
      <c r="EK45" s="130">
        <v>8.2649632603361169</v>
      </c>
      <c r="EL45" t="s">
        <v>174</v>
      </c>
      <c r="EO45" s="133">
        <v>213.017</v>
      </c>
      <c r="EP45">
        <v>0</v>
      </c>
      <c r="EQ45" t="s">
        <v>226</v>
      </c>
      <c r="ER45" s="133">
        <v>213.017</v>
      </c>
      <c r="ES45" s="132">
        <v>24.200698156251612</v>
      </c>
      <c r="ET45" s="132">
        <v>24.200698156251612</v>
      </c>
      <c r="EU45" t="s">
        <v>190</v>
      </c>
      <c r="EV45" t="s">
        <v>191</v>
      </c>
    </row>
    <row r="46" spans="3:152">
      <c r="C46" s="2" t="s">
        <v>396</v>
      </c>
      <c r="E46">
        <v>668</v>
      </c>
      <c r="F46" t="s">
        <v>162</v>
      </c>
      <c r="G46" t="s">
        <v>163</v>
      </c>
      <c r="H46">
        <v>4</v>
      </c>
      <c r="I46">
        <v>68</v>
      </c>
      <c r="J46">
        <v>70</v>
      </c>
      <c r="N46" t="s">
        <v>166</v>
      </c>
      <c r="O46">
        <v>4.7705000000000002</v>
      </c>
      <c r="P46">
        <v>-20.927</v>
      </c>
      <c r="S46">
        <v>-2693.5</v>
      </c>
      <c r="W46" s="132">
        <v>1212500</v>
      </c>
      <c r="X46" s="4"/>
      <c r="AB46" t="s">
        <v>239</v>
      </c>
      <c r="AI46" t="s">
        <v>169</v>
      </c>
      <c r="AJ46" t="s">
        <v>391</v>
      </c>
      <c r="AM46" t="s">
        <v>177</v>
      </c>
      <c r="AO46" t="s">
        <v>170</v>
      </c>
      <c r="AP46" s="130"/>
      <c r="AQ46" s="162">
        <v>21.419999999999998</v>
      </c>
      <c r="AR46" t="s">
        <v>223</v>
      </c>
      <c r="AS46" s="140">
        <v>0.23</v>
      </c>
      <c r="AT46">
        <v>0.73</v>
      </c>
      <c r="AU46" t="s">
        <v>175</v>
      </c>
      <c r="AV46" s="4">
        <v>0.08</v>
      </c>
      <c r="AW46">
        <v>6.42</v>
      </c>
      <c r="AX46" t="s">
        <v>175</v>
      </c>
      <c r="AY46">
        <v>1.64</v>
      </c>
      <c r="AZ46" t="s">
        <v>179</v>
      </c>
      <c r="BB46" s="130">
        <v>20.546398870417651</v>
      </c>
      <c r="BC46" t="s">
        <v>175</v>
      </c>
      <c r="BD46" s="130">
        <v>0.23005753285570621</v>
      </c>
      <c r="BE46" t="s">
        <v>180</v>
      </c>
      <c r="BG46">
        <v>50</v>
      </c>
      <c r="BH46" t="s">
        <v>175</v>
      </c>
      <c r="BI46">
        <v>50</v>
      </c>
      <c r="BJ46" s="130">
        <v>25.104716553408274</v>
      </c>
      <c r="BK46" t="s">
        <v>175</v>
      </c>
      <c r="BL46">
        <v>2.4</v>
      </c>
      <c r="BM46">
        <v>3.1</v>
      </c>
      <c r="BN46" t="s">
        <v>392</v>
      </c>
      <c r="BO46" t="s">
        <v>181</v>
      </c>
      <c r="BP46" s="130">
        <f t="shared" si="3"/>
        <v>6.8199999999999997E-2</v>
      </c>
      <c r="BQ46" t="s">
        <v>251</v>
      </c>
      <c r="BR46" t="s">
        <v>182</v>
      </c>
      <c r="BS46" s="151">
        <v>4.4360575000000004</v>
      </c>
      <c r="CD46" s="130">
        <v>36.317695789473682</v>
      </c>
      <c r="CE46" t="s">
        <v>175</v>
      </c>
      <c r="CF46">
        <v>2</v>
      </c>
      <c r="CG46" t="s">
        <v>252</v>
      </c>
      <c r="DF46">
        <v>39.61</v>
      </c>
      <c r="DG46" t="s">
        <v>185</v>
      </c>
      <c r="DH46" s="130">
        <f t="shared" si="4"/>
        <v>0.12125</v>
      </c>
      <c r="DJ46" t="s">
        <v>187</v>
      </c>
      <c r="DK46" t="s">
        <v>186</v>
      </c>
      <c r="DL46">
        <v>1.0271999999999999</v>
      </c>
      <c r="DQ46" t="s">
        <v>171</v>
      </c>
      <c r="DS46" t="s">
        <v>188</v>
      </c>
      <c r="DT46" t="s">
        <v>188</v>
      </c>
      <c r="DU46" t="s">
        <v>189</v>
      </c>
      <c r="DX46" t="s">
        <v>172</v>
      </c>
      <c r="DY46" t="s">
        <v>173</v>
      </c>
      <c r="DZ46" t="s">
        <v>165</v>
      </c>
      <c r="EA46" s="132">
        <v>2406.0071977052635</v>
      </c>
      <c r="EC46" t="s">
        <v>175</v>
      </c>
      <c r="ED46">
        <f t="shared" si="2"/>
        <v>100</v>
      </c>
      <c r="EK46" s="130">
        <v>8.2456919998221796</v>
      </c>
      <c r="EL46" t="s">
        <v>174</v>
      </c>
      <c r="EO46" s="133">
        <v>226.40899999999999</v>
      </c>
      <c r="EP46">
        <v>0</v>
      </c>
      <c r="EQ46" t="s">
        <v>226</v>
      </c>
      <c r="ER46" s="133">
        <v>226.40899999999999</v>
      </c>
      <c r="ES46" s="132">
        <v>26.40273911926564</v>
      </c>
      <c r="ET46" s="132">
        <v>26.40273911926564</v>
      </c>
      <c r="EU46" t="s">
        <v>190</v>
      </c>
      <c r="EV46" t="s">
        <v>191</v>
      </c>
    </row>
    <row r="47" spans="3:152">
      <c r="C47" s="2" t="s">
        <v>396</v>
      </c>
      <c r="E47">
        <v>668</v>
      </c>
      <c r="F47" t="s">
        <v>162</v>
      </c>
      <c r="G47" t="s">
        <v>163</v>
      </c>
      <c r="H47">
        <v>4</v>
      </c>
      <c r="I47">
        <v>96</v>
      </c>
      <c r="J47">
        <v>98</v>
      </c>
      <c r="N47" t="s">
        <v>166</v>
      </c>
      <c r="O47">
        <v>4.7705000000000002</v>
      </c>
      <c r="P47">
        <v>-20.927</v>
      </c>
      <c r="S47">
        <v>-2693.5</v>
      </c>
      <c r="W47" s="132">
        <v>1233300</v>
      </c>
      <c r="X47" s="4"/>
      <c r="AB47" t="s">
        <v>239</v>
      </c>
      <c r="AI47" t="s">
        <v>169</v>
      </c>
      <c r="AJ47" t="s">
        <v>391</v>
      </c>
      <c r="AM47" t="s">
        <v>177</v>
      </c>
      <c r="AO47" t="s">
        <v>170</v>
      </c>
      <c r="AP47" s="130"/>
      <c r="AQ47" s="162">
        <v>21.16</v>
      </c>
      <c r="AR47" t="s">
        <v>223</v>
      </c>
      <c r="AS47" s="140">
        <v>0.23</v>
      </c>
      <c r="AT47">
        <v>0.73</v>
      </c>
      <c r="AU47" t="s">
        <v>175</v>
      </c>
      <c r="AV47" s="4">
        <v>0.08</v>
      </c>
      <c r="AW47">
        <v>6.42</v>
      </c>
      <c r="AX47" t="s">
        <v>175</v>
      </c>
      <c r="AY47">
        <v>1.64</v>
      </c>
      <c r="AZ47" t="s">
        <v>179</v>
      </c>
      <c r="BB47" s="130">
        <v>20.190360838160316</v>
      </c>
      <c r="BC47" t="s">
        <v>175</v>
      </c>
      <c r="BD47" s="130">
        <v>0.23254840145181471</v>
      </c>
      <c r="BE47" t="s">
        <v>180</v>
      </c>
      <c r="BG47">
        <v>50</v>
      </c>
      <c r="BH47" t="s">
        <v>175</v>
      </c>
      <c r="BI47">
        <v>50</v>
      </c>
      <c r="BJ47" s="130">
        <v>25.856562425120661</v>
      </c>
      <c r="BK47" t="s">
        <v>175</v>
      </c>
      <c r="BL47">
        <v>2.4</v>
      </c>
      <c r="BM47">
        <v>3.31</v>
      </c>
      <c r="BN47" t="s">
        <v>392</v>
      </c>
      <c r="BO47" t="s">
        <v>181</v>
      </c>
      <c r="BP47" s="130">
        <f t="shared" si="3"/>
        <v>7.2819999999999996E-2</v>
      </c>
      <c r="BQ47" t="s">
        <v>251</v>
      </c>
      <c r="BR47" t="s">
        <v>182</v>
      </c>
      <c r="BS47" s="151">
        <v>4.417605</v>
      </c>
      <c r="CD47" s="130">
        <v>35.87345272631579</v>
      </c>
      <c r="CE47" t="s">
        <v>175</v>
      </c>
      <c r="CF47">
        <v>2</v>
      </c>
      <c r="CG47" t="s">
        <v>252</v>
      </c>
      <c r="DF47">
        <v>39.61</v>
      </c>
      <c r="DG47" t="s">
        <v>185</v>
      </c>
      <c r="DH47" s="130">
        <f t="shared" si="4"/>
        <v>0.12333</v>
      </c>
      <c r="DJ47" t="s">
        <v>187</v>
      </c>
      <c r="DK47" t="s">
        <v>186</v>
      </c>
      <c r="DL47">
        <v>1.0271999999999999</v>
      </c>
      <c r="DQ47" t="s">
        <v>171</v>
      </c>
      <c r="DS47" t="s">
        <v>188</v>
      </c>
      <c r="DT47" t="s">
        <v>188</v>
      </c>
      <c r="DU47" t="s">
        <v>189</v>
      </c>
      <c r="DX47" t="s">
        <v>172</v>
      </c>
      <c r="DY47" t="s">
        <v>173</v>
      </c>
      <c r="DZ47" t="s">
        <v>165</v>
      </c>
      <c r="EA47" s="132">
        <v>2376.8559679008426</v>
      </c>
      <c r="EC47" t="s">
        <v>175</v>
      </c>
      <c r="ED47">
        <f t="shared" si="2"/>
        <v>100</v>
      </c>
      <c r="EK47" s="130">
        <v>8.2126931330712107</v>
      </c>
      <c r="EL47" t="s">
        <v>174</v>
      </c>
      <c r="EO47" s="133">
        <v>247.22800000000001</v>
      </c>
      <c r="EP47">
        <v>0</v>
      </c>
      <c r="EQ47" t="s">
        <v>226</v>
      </c>
      <c r="ER47" s="133">
        <v>247.22800000000001</v>
      </c>
      <c r="ES47" s="132">
        <v>28.525835868559572</v>
      </c>
      <c r="ET47" s="132">
        <v>28.525835868559572</v>
      </c>
      <c r="EU47" t="s">
        <v>190</v>
      </c>
      <c r="EV47" t="s">
        <v>191</v>
      </c>
    </row>
    <row r="48" spans="3:152">
      <c r="C48" s="2" t="s">
        <v>396</v>
      </c>
      <c r="E48">
        <v>668</v>
      </c>
      <c r="F48" t="s">
        <v>162</v>
      </c>
      <c r="G48" t="s">
        <v>163</v>
      </c>
      <c r="H48">
        <v>4</v>
      </c>
      <c r="I48">
        <v>103</v>
      </c>
      <c r="J48">
        <v>105</v>
      </c>
      <c r="N48" t="s">
        <v>166</v>
      </c>
      <c r="O48">
        <v>4.7705000000000002</v>
      </c>
      <c r="P48">
        <v>-20.927</v>
      </c>
      <c r="S48">
        <v>-2693.5</v>
      </c>
      <c r="W48" s="132">
        <v>1238700</v>
      </c>
      <c r="X48" s="4"/>
      <c r="AB48" t="s">
        <v>239</v>
      </c>
      <c r="AI48" t="s">
        <v>169</v>
      </c>
      <c r="AJ48" t="s">
        <v>391</v>
      </c>
      <c r="AM48" t="s">
        <v>177</v>
      </c>
      <c r="AO48" t="s">
        <v>170</v>
      </c>
      <c r="AP48" s="130"/>
      <c r="AQ48" s="162">
        <v>20.959999999999997</v>
      </c>
      <c r="AR48" t="s">
        <v>223</v>
      </c>
      <c r="AS48" s="140">
        <v>0.23</v>
      </c>
      <c r="AT48">
        <v>0.73</v>
      </c>
      <c r="AU48" t="s">
        <v>175</v>
      </c>
      <c r="AV48" s="4">
        <v>0.08</v>
      </c>
      <c r="AW48">
        <v>6.42</v>
      </c>
      <c r="AX48" t="s">
        <v>175</v>
      </c>
      <c r="AY48">
        <v>1.64</v>
      </c>
      <c r="AZ48" t="s">
        <v>179</v>
      </c>
      <c r="BB48" s="130">
        <v>19.91648542873159</v>
      </c>
      <c r="BC48" t="s">
        <v>175</v>
      </c>
      <c r="BD48" s="130">
        <v>0.23892711898498098</v>
      </c>
      <c r="BE48" t="s">
        <v>180</v>
      </c>
      <c r="BG48">
        <v>50</v>
      </c>
      <c r="BH48" t="s">
        <v>175</v>
      </c>
      <c r="BI48">
        <v>50</v>
      </c>
      <c r="BJ48" s="130">
        <v>26.764964736308968</v>
      </c>
      <c r="BK48" t="s">
        <v>175</v>
      </c>
      <c r="BL48">
        <v>2.4</v>
      </c>
      <c r="BM48">
        <v>3.59</v>
      </c>
      <c r="BN48" t="s">
        <v>392</v>
      </c>
      <c r="BO48" t="s">
        <v>181</v>
      </c>
      <c r="BP48" s="130">
        <f t="shared" si="3"/>
        <v>7.8979999999999995E-2</v>
      </c>
      <c r="BQ48" t="s">
        <v>251</v>
      </c>
      <c r="BR48" t="s">
        <v>182</v>
      </c>
      <c r="BS48" s="151">
        <v>4.4049825</v>
      </c>
      <c r="CD48" s="130">
        <v>35.887163926315786</v>
      </c>
      <c r="CE48" t="s">
        <v>175</v>
      </c>
      <c r="CF48">
        <v>2</v>
      </c>
      <c r="CG48" t="s">
        <v>252</v>
      </c>
      <c r="DF48">
        <v>39.61</v>
      </c>
      <c r="DG48" t="s">
        <v>185</v>
      </c>
      <c r="DH48" s="130">
        <f t="shared" si="4"/>
        <v>0.12386999999999999</v>
      </c>
      <c r="DJ48" t="s">
        <v>187</v>
      </c>
      <c r="DK48" t="s">
        <v>186</v>
      </c>
      <c r="DL48">
        <v>1.0271999999999999</v>
      </c>
      <c r="DQ48" t="s">
        <v>171</v>
      </c>
      <c r="DS48" t="s">
        <v>188</v>
      </c>
      <c r="DT48" t="s">
        <v>188</v>
      </c>
      <c r="DU48" t="s">
        <v>189</v>
      </c>
      <c r="DX48" t="s">
        <v>172</v>
      </c>
      <c r="DY48" t="s">
        <v>173</v>
      </c>
      <c r="DZ48" t="s">
        <v>165</v>
      </c>
      <c r="EA48" s="132">
        <v>2377.7556968448421</v>
      </c>
      <c r="EC48" t="s">
        <v>175</v>
      </c>
      <c r="ED48">
        <f t="shared" si="2"/>
        <v>100</v>
      </c>
      <c r="EK48" s="130">
        <v>8.1811149797864271</v>
      </c>
      <c r="EL48" t="s">
        <v>174</v>
      </c>
      <c r="EO48" s="133">
        <v>270.7</v>
      </c>
      <c r="EP48">
        <v>0</v>
      </c>
      <c r="EQ48" t="s">
        <v>226</v>
      </c>
      <c r="ER48" s="133">
        <v>270.7</v>
      </c>
      <c r="ES48" s="132">
        <v>31.306822998349748</v>
      </c>
      <c r="ET48" s="132">
        <v>31.306822998349748</v>
      </c>
      <c r="EU48" t="s">
        <v>190</v>
      </c>
      <c r="EV48" t="s">
        <v>191</v>
      </c>
    </row>
    <row r="49" spans="3:152">
      <c r="C49" s="2" t="s">
        <v>396</v>
      </c>
      <c r="E49">
        <v>668</v>
      </c>
      <c r="F49" t="s">
        <v>162</v>
      </c>
      <c r="G49" t="s">
        <v>163</v>
      </c>
      <c r="H49">
        <v>4</v>
      </c>
      <c r="I49">
        <v>138</v>
      </c>
      <c r="J49">
        <v>140</v>
      </c>
      <c r="N49" t="s">
        <v>166</v>
      </c>
      <c r="O49">
        <v>4.7705000000000002</v>
      </c>
      <c r="P49">
        <v>-20.927</v>
      </c>
      <c r="S49">
        <v>-2693.5</v>
      </c>
      <c r="W49" s="132">
        <v>1253000</v>
      </c>
      <c r="X49" s="4"/>
      <c r="AB49" t="s">
        <v>239</v>
      </c>
      <c r="AI49" t="s">
        <v>169</v>
      </c>
      <c r="AJ49" t="s">
        <v>391</v>
      </c>
      <c r="AM49" t="s">
        <v>177</v>
      </c>
      <c r="AO49" t="s">
        <v>170</v>
      </c>
      <c r="AP49" s="130"/>
      <c r="AQ49" s="162">
        <v>21.729999999999997</v>
      </c>
      <c r="AR49" t="s">
        <v>223</v>
      </c>
      <c r="AS49" s="140">
        <v>0.23</v>
      </c>
      <c r="AT49">
        <v>0.73</v>
      </c>
      <c r="AU49" t="s">
        <v>175</v>
      </c>
      <c r="AV49" s="4">
        <v>0.08</v>
      </c>
      <c r="AW49">
        <v>6.42</v>
      </c>
      <c r="AX49" t="s">
        <v>175</v>
      </c>
      <c r="AY49">
        <v>1.64</v>
      </c>
      <c r="AZ49" t="s">
        <v>179</v>
      </c>
      <c r="BB49" s="130">
        <v>20.97090575503217</v>
      </c>
      <c r="BC49" t="s">
        <v>175</v>
      </c>
      <c r="BD49" s="130">
        <v>0.23585238561466004</v>
      </c>
      <c r="BE49" t="s">
        <v>180</v>
      </c>
      <c r="BG49">
        <v>50</v>
      </c>
      <c r="BH49" t="s">
        <v>175</v>
      </c>
      <c r="BI49">
        <v>50</v>
      </c>
      <c r="BJ49" s="130">
        <v>24.712042453002233</v>
      </c>
      <c r="BK49" t="s">
        <v>175</v>
      </c>
      <c r="BL49">
        <v>2.4</v>
      </c>
      <c r="BM49">
        <v>2.98</v>
      </c>
      <c r="BN49" t="s">
        <v>392</v>
      </c>
      <c r="BO49" t="s">
        <v>181</v>
      </c>
      <c r="BP49" s="130">
        <f t="shared" si="3"/>
        <v>6.5559999999999993E-2</v>
      </c>
      <c r="BQ49" t="s">
        <v>251</v>
      </c>
      <c r="BR49" t="s">
        <v>182</v>
      </c>
      <c r="BS49" s="151">
        <v>4.3932399999999996</v>
      </c>
      <c r="CD49" s="130">
        <v>36.447664631578945</v>
      </c>
      <c r="CE49" t="s">
        <v>175</v>
      </c>
      <c r="CF49">
        <v>2</v>
      </c>
      <c r="CG49" t="s">
        <v>252</v>
      </c>
      <c r="DF49">
        <v>39.61</v>
      </c>
      <c r="DG49" t="s">
        <v>185</v>
      </c>
      <c r="DH49" s="130">
        <f t="shared" si="4"/>
        <v>0.12529999999999999</v>
      </c>
      <c r="DJ49" t="s">
        <v>187</v>
      </c>
      <c r="DK49" t="s">
        <v>186</v>
      </c>
      <c r="DL49">
        <v>1.0271999999999999</v>
      </c>
      <c r="DQ49" t="s">
        <v>171</v>
      </c>
      <c r="DS49" t="s">
        <v>188</v>
      </c>
      <c r="DT49" t="s">
        <v>188</v>
      </c>
      <c r="DU49" t="s">
        <v>189</v>
      </c>
      <c r="DX49" t="s">
        <v>172</v>
      </c>
      <c r="DY49" t="s">
        <v>173</v>
      </c>
      <c r="DZ49" t="s">
        <v>165</v>
      </c>
      <c r="EA49" s="132">
        <v>2414.5357531242107</v>
      </c>
      <c r="EC49" t="s">
        <v>175</v>
      </c>
      <c r="ED49">
        <f t="shared" si="2"/>
        <v>100</v>
      </c>
      <c r="EK49" s="130">
        <v>8.2805934109374686</v>
      </c>
      <c r="EL49" t="s">
        <v>174</v>
      </c>
      <c r="EO49" s="133">
        <v>204.31200000000001</v>
      </c>
      <c r="EP49">
        <v>0</v>
      </c>
      <c r="EQ49" t="s">
        <v>226</v>
      </c>
      <c r="ER49" s="133">
        <v>204.31200000000001</v>
      </c>
      <c r="ES49" s="132">
        <v>23.349240635403966</v>
      </c>
      <c r="ET49" s="132">
        <v>23.349240635403966</v>
      </c>
      <c r="EU49" t="s">
        <v>190</v>
      </c>
      <c r="EV49" t="s">
        <v>191</v>
      </c>
    </row>
    <row r="50" spans="3:152">
      <c r="C50" s="2" t="s">
        <v>396</v>
      </c>
      <c r="E50">
        <v>668</v>
      </c>
      <c r="F50" t="s">
        <v>162</v>
      </c>
      <c r="G50" t="s">
        <v>163</v>
      </c>
      <c r="H50">
        <v>5</v>
      </c>
      <c r="I50">
        <v>2</v>
      </c>
      <c r="J50">
        <v>4</v>
      </c>
      <c r="N50" t="s">
        <v>166</v>
      </c>
      <c r="O50">
        <v>4.7705000000000002</v>
      </c>
      <c r="P50">
        <v>-20.927</v>
      </c>
      <c r="S50">
        <v>-2693.5</v>
      </c>
      <c r="W50" s="132">
        <v>1261700</v>
      </c>
      <c r="X50" s="4"/>
      <c r="AB50" t="s">
        <v>239</v>
      </c>
      <c r="AI50" t="s">
        <v>169</v>
      </c>
      <c r="AJ50" t="s">
        <v>391</v>
      </c>
      <c r="AM50" t="s">
        <v>177</v>
      </c>
      <c r="AO50" t="s">
        <v>170</v>
      </c>
      <c r="AP50" s="130"/>
      <c r="AQ50" s="162">
        <v>21.27</v>
      </c>
      <c r="AR50" t="s">
        <v>223</v>
      </c>
      <c r="AS50" s="140">
        <v>0.23</v>
      </c>
      <c r="AT50">
        <v>0.73</v>
      </c>
      <c r="AU50" t="s">
        <v>175</v>
      </c>
      <c r="AV50" s="4">
        <v>0.08</v>
      </c>
      <c r="AW50">
        <v>6.42</v>
      </c>
      <c r="AX50" t="s">
        <v>175</v>
      </c>
      <c r="AY50">
        <v>1.64</v>
      </c>
      <c r="AZ50" t="s">
        <v>179</v>
      </c>
      <c r="BB50" s="130">
        <v>20.340992313346113</v>
      </c>
      <c r="BC50" t="s">
        <v>175</v>
      </c>
      <c r="BD50" s="130">
        <v>0.2306747689245516</v>
      </c>
      <c r="BE50" t="s">
        <v>180</v>
      </c>
      <c r="BG50">
        <v>50</v>
      </c>
      <c r="BH50" t="s">
        <v>175</v>
      </c>
      <c r="BI50">
        <v>50</v>
      </c>
      <c r="BJ50" s="130">
        <v>25.821583280420068</v>
      </c>
      <c r="BK50" t="s">
        <v>175</v>
      </c>
      <c r="BL50">
        <v>2.4</v>
      </c>
      <c r="BM50">
        <v>3.29</v>
      </c>
      <c r="BN50" t="s">
        <v>392</v>
      </c>
      <c r="BO50" t="s">
        <v>181</v>
      </c>
      <c r="BP50" s="130">
        <f t="shared" si="3"/>
        <v>7.238E-2</v>
      </c>
      <c r="BQ50" t="s">
        <v>251</v>
      </c>
      <c r="BR50" t="s">
        <v>182</v>
      </c>
      <c r="BS50" s="151">
        <v>4.3601242229999997</v>
      </c>
      <c r="CD50" s="130">
        <v>36.163788210526313</v>
      </c>
      <c r="CE50" t="s">
        <v>175</v>
      </c>
      <c r="CF50">
        <v>2</v>
      </c>
      <c r="CG50" t="s">
        <v>252</v>
      </c>
      <c r="DF50">
        <v>39.61</v>
      </c>
      <c r="DG50" t="s">
        <v>185</v>
      </c>
      <c r="DH50" s="130">
        <f t="shared" si="4"/>
        <v>0.12617</v>
      </c>
      <c r="DJ50" t="s">
        <v>187</v>
      </c>
      <c r="DK50" t="s">
        <v>186</v>
      </c>
      <c r="DL50">
        <v>1.0271999999999999</v>
      </c>
      <c r="DQ50" t="s">
        <v>171</v>
      </c>
      <c r="DS50" t="s">
        <v>188</v>
      </c>
      <c r="DT50" t="s">
        <v>188</v>
      </c>
      <c r="DU50" t="s">
        <v>189</v>
      </c>
      <c r="DX50" t="s">
        <v>172</v>
      </c>
      <c r="DY50" t="s">
        <v>173</v>
      </c>
      <c r="DZ50" t="s">
        <v>165</v>
      </c>
      <c r="EA50" s="132">
        <v>2395.9077823747371</v>
      </c>
      <c r="EC50" t="s">
        <v>175</v>
      </c>
      <c r="ED50">
        <f t="shared" si="2"/>
        <v>100</v>
      </c>
      <c r="EK50" s="130">
        <v>8.222883176975964</v>
      </c>
      <c r="EL50" t="s">
        <v>174</v>
      </c>
      <c r="EO50" s="133">
        <v>241.02199999999999</v>
      </c>
      <c r="EP50">
        <v>0</v>
      </c>
      <c r="EQ50" t="s">
        <v>226</v>
      </c>
      <c r="ER50" s="133">
        <v>241.02199999999999</v>
      </c>
      <c r="ES50" s="132">
        <v>28.43022363172685</v>
      </c>
      <c r="ET50" s="132">
        <v>28.43022363172685</v>
      </c>
      <c r="EU50" t="s">
        <v>190</v>
      </c>
      <c r="EV50" t="s">
        <v>191</v>
      </c>
    </row>
    <row r="51" spans="3:152">
      <c r="C51" s="2" t="s">
        <v>396</v>
      </c>
      <c r="E51">
        <v>668</v>
      </c>
      <c r="F51" t="s">
        <v>162</v>
      </c>
      <c r="G51" t="s">
        <v>163</v>
      </c>
      <c r="H51">
        <v>6</v>
      </c>
      <c r="I51">
        <v>3</v>
      </c>
      <c r="J51">
        <v>5</v>
      </c>
      <c r="N51" t="s">
        <v>166</v>
      </c>
      <c r="O51">
        <v>4.7705000000000002</v>
      </c>
      <c r="P51">
        <v>-20.927</v>
      </c>
      <c r="S51">
        <v>-2693.5</v>
      </c>
      <c r="W51" s="132">
        <v>1351571.429</v>
      </c>
      <c r="X51" s="4"/>
      <c r="AA51" t="s">
        <v>168</v>
      </c>
      <c r="AI51" t="s">
        <v>169</v>
      </c>
      <c r="AJ51" t="s">
        <v>391</v>
      </c>
      <c r="AM51" t="s">
        <v>177</v>
      </c>
      <c r="AO51" t="s">
        <v>170</v>
      </c>
      <c r="AP51" s="130"/>
      <c r="AQ51" s="162">
        <v>20.799999999999997</v>
      </c>
      <c r="AR51" t="s">
        <v>223</v>
      </c>
      <c r="AS51" s="140">
        <v>0.23</v>
      </c>
      <c r="AT51">
        <v>0.73</v>
      </c>
      <c r="AU51" t="s">
        <v>175</v>
      </c>
      <c r="AV51" s="4">
        <v>0.08</v>
      </c>
      <c r="AW51">
        <v>6.42</v>
      </c>
      <c r="AX51" t="s">
        <v>175</v>
      </c>
      <c r="AY51">
        <v>1.64</v>
      </c>
      <c r="AZ51" t="s">
        <v>179</v>
      </c>
      <c r="BB51" s="130">
        <v>19.697385101188615</v>
      </c>
      <c r="BC51" t="s">
        <v>175</v>
      </c>
      <c r="BD51" s="130">
        <v>0.24661720511469776</v>
      </c>
      <c r="BE51" t="s">
        <v>180</v>
      </c>
      <c r="BG51">
        <v>50</v>
      </c>
      <c r="BH51" t="s">
        <v>175</v>
      </c>
      <c r="BI51">
        <v>50</v>
      </c>
      <c r="BJ51" s="130">
        <v>26.735424631378915</v>
      </c>
      <c r="BK51" t="s">
        <v>175</v>
      </c>
      <c r="BL51">
        <v>2.4</v>
      </c>
      <c r="BM51">
        <v>3.53</v>
      </c>
      <c r="BN51" t="s">
        <v>392</v>
      </c>
      <c r="BO51" t="s">
        <v>181</v>
      </c>
      <c r="BP51" s="130">
        <f t="shared" si="3"/>
        <v>7.7659999999999993E-2</v>
      </c>
      <c r="BQ51" t="s">
        <v>251</v>
      </c>
      <c r="BR51" t="s">
        <v>182</v>
      </c>
      <c r="BS51" s="151">
        <v>4.2862799999999996</v>
      </c>
      <c r="CD51" s="130">
        <v>35.933338947368419</v>
      </c>
      <c r="CE51" t="s">
        <v>175</v>
      </c>
      <c r="CF51">
        <v>2</v>
      </c>
      <c r="CG51" t="s">
        <v>252</v>
      </c>
      <c r="DF51">
        <v>39.61</v>
      </c>
      <c r="DG51" t="s">
        <v>185</v>
      </c>
      <c r="DH51" s="130">
        <f t="shared" si="4"/>
        <v>0.1351571429</v>
      </c>
      <c r="DJ51" t="s">
        <v>187</v>
      </c>
      <c r="DK51" t="s">
        <v>186</v>
      </c>
      <c r="DL51">
        <v>1.0271999999999999</v>
      </c>
      <c r="DQ51" t="s">
        <v>171</v>
      </c>
      <c r="DS51" t="s">
        <v>188</v>
      </c>
      <c r="DT51" t="s">
        <v>188</v>
      </c>
      <c r="DU51" t="s">
        <v>189</v>
      </c>
      <c r="DX51" t="s">
        <v>172</v>
      </c>
      <c r="DY51" t="s">
        <v>173</v>
      </c>
      <c r="DZ51" t="s">
        <v>165</v>
      </c>
      <c r="EA51" s="132">
        <v>2380.7857017263159</v>
      </c>
      <c r="EC51" t="s">
        <v>175</v>
      </c>
      <c r="ED51">
        <f t="shared" si="2"/>
        <v>100</v>
      </c>
      <c r="EK51" s="130">
        <v>8.164077872069333</v>
      </c>
      <c r="EL51" t="s">
        <v>174</v>
      </c>
      <c r="EO51" s="133">
        <v>285.21600000000001</v>
      </c>
      <c r="EP51">
        <v>0</v>
      </c>
      <c r="EQ51" t="s">
        <v>226</v>
      </c>
      <c r="ER51" s="133">
        <v>285.21600000000001</v>
      </c>
      <c r="ES51" s="132">
        <v>34.342401390263873</v>
      </c>
      <c r="ET51" s="132">
        <v>34.342401390263873</v>
      </c>
      <c r="EU51" t="s">
        <v>190</v>
      </c>
      <c r="EV51" t="s">
        <v>191</v>
      </c>
    </row>
    <row r="52" spans="3:152">
      <c r="C52" s="2" t="s">
        <v>396</v>
      </c>
      <c r="E52">
        <v>668</v>
      </c>
      <c r="F52" t="s">
        <v>162</v>
      </c>
      <c r="G52" t="s">
        <v>163</v>
      </c>
      <c r="H52">
        <v>6</v>
      </c>
      <c r="I52">
        <v>80</v>
      </c>
      <c r="J52">
        <v>82</v>
      </c>
      <c r="N52" t="s">
        <v>166</v>
      </c>
      <c r="O52">
        <v>4.7705000000000002</v>
      </c>
      <c r="P52">
        <v>-20.927</v>
      </c>
      <c r="S52">
        <v>-2693.5</v>
      </c>
      <c r="W52" s="132">
        <v>1380307.692</v>
      </c>
      <c r="X52" s="4"/>
      <c r="AA52" t="s">
        <v>168</v>
      </c>
      <c r="AI52" t="s">
        <v>169</v>
      </c>
      <c r="AJ52" t="s">
        <v>391</v>
      </c>
      <c r="AM52" t="s">
        <v>177</v>
      </c>
      <c r="AO52" t="s">
        <v>170</v>
      </c>
      <c r="AP52" s="130"/>
      <c r="AQ52" s="162">
        <v>21.58</v>
      </c>
      <c r="AR52" t="s">
        <v>223</v>
      </c>
      <c r="AS52" s="140">
        <v>0.23</v>
      </c>
      <c r="AT52">
        <v>0.73</v>
      </c>
      <c r="AU52" t="s">
        <v>175</v>
      </c>
      <c r="AV52" s="4">
        <v>0.08</v>
      </c>
      <c r="AW52">
        <v>6.42</v>
      </c>
      <c r="AX52" t="s">
        <v>175</v>
      </c>
      <c r="AY52">
        <v>1.64</v>
      </c>
      <c r="AZ52" t="s">
        <v>179</v>
      </c>
      <c r="BB52" s="130">
        <v>20.765499197960629</v>
      </c>
      <c r="BC52" t="s">
        <v>175</v>
      </c>
      <c r="BD52" s="130">
        <v>0.2318763504822175</v>
      </c>
      <c r="BE52" t="s">
        <v>180</v>
      </c>
      <c r="BG52">
        <v>50</v>
      </c>
      <c r="BH52" t="s">
        <v>175</v>
      </c>
      <c r="BI52">
        <v>50</v>
      </c>
      <c r="BJ52" s="130">
        <v>26.002490222133009</v>
      </c>
      <c r="BK52" t="s">
        <v>175</v>
      </c>
      <c r="BL52">
        <v>2.4</v>
      </c>
      <c r="BM52">
        <v>3.29</v>
      </c>
      <c r="BN52" t="s">
        <v>392</v>
      </c>
      <c r="BO52" t="s">
        <v>181</v>
      </c>
      <c r="BP52" s="130">
        <f t="shared" si="3"/>
        <v>7.238E-2</v>
      </c>
      <c r="BQ52" t="s">
        <v>251</v>
      </c>
      <c r="BR52" t="s">
        <v>182</v>
      </c>
      <c r="BS52" s="151">
        <v>4.2280800000000003</v>
      </c>
      <c r="CD52" s="130">
        <v>36.132147684210523</v>
      </c>
      <c r="CE52" t="s">
        <v>175</v>
      </c>
      <c r="CF52">
        <v>2</v>
      </c>
      <c r="CG52" t="s">
        <v>252</v>
      </c>
      <c r="DF52">
        <v>39.61</v>
      </c>
      <c r="DG52" t="s">
        <v>185</v>
      </c>
      <c r="DH52" s="130">
        <f t="shared" si="4"/>
        <v>0.13803076920000001</v>
      </c>
      <c r="DJ52" t="s">
        <v>187</v>
      </c>
      <c r="DK52" t="s">
        <v>186</v>
      </c>
      <c r="DL52">
        <v>1.0271999999999999</v>
      </c>
      <c r="DQ52" t="s">
        <v>171</v>
      </c>
      <c r="DS52" t="s">
        <v>188</v>
      </c>
      <c r="DT52" t="s">
        <v>188</v>
      </c>
      <c r="DU52" t="s">
        <v>189</v>
      </c>
      <c r="DX52" t="s">
        <v>172</v>
      </c>
      <c r="DY52" t="s">
        <v>173</v>
      </c>
      <c r="DZ52" t="s">
        <v>165</v>
      </c>
      <c r="EA52" s="132">
        <v>2393.8315310378948</v>
      </c>
      <c r="EC52" t="s">
        <v>175</v>
      </c>
      <c r="ED52">
        <f t="shared" si="2"/>
        <v>100</v>
      </c>
      <c r="EK52" s="130">
        <v>8.2524010117084181</v>
      </c>
      <c r="EL52" t="s">
        <v>174</v>
      </c>
      <c r="EO52" s="133">
        <v>219.76900000000001</v>
      </c>
      <c r="EP52">
        <v>0</v>
      </c>
      <c r="EQ52" t="s">
        <v>226</v>
      </c>
      <c r="ER52" s="133">
        <v>219.76900000000001</v>
      </c>
      <c r="ES52" s="132">
        <v>24.096350952997025</v>
      </c>
      <c r="ET52" s="132">
        <v>24.096350952997025</v>
      </c>
      <c r="EU52" t="s">
        <v>190</v>
      </c>
      <c r="EV52" t="s">
        <v>191</v>
      </c>
    </row>
    <row r="53" spans="3:152">
      <c r="C53" s="2" t="s">
        <v>396</v>
      </c>
      <c r="D53" s="139"/>
      <c r="E53">
        <v>668</v>
      </c>
      <c r="F53" t="s">
        <v>162</v>
      </c>
      <c r="G53" t="s">
        <v>164</v>
      </c>
      <c r="H53">
        <v>1</v>
      </c>
      <c r="I53">
        <v>38</v>
      </c>
      <c r="J53">
        <v>40</v>
      </c>
      <c r="N53" t="s">
        <v>166</v>
      </c>
      <c r="O53">
        <v>4.7705000000000002</v>
      </c>
      <c r="P53">
        <v>-20.927</v>
      </c>
      <c r="S53">
        <v>-2693.5</v>
      </c>
      <c r="W53" s="132">
        <v>1487000</v>
      </c>
      <c r="X53" s="4"/>
      <c r="AA53" t="s">
        <v>168</v>
      </c>
      <c r="AI53" t="s">
        <v>169</v>
      </c>
      <c r="AJ53" t="s">
        <v>391</v>
      </c>
      <c r="AM53" t="s">
        <v>177</v>
      </c>
      <c r="AO53" t="s">
        <v>170</v>
      </c>
      <c r="AP53" s="130"/>
      <c r="AQ53" s="162">
        <v>21.13</v>
      </c>
      <c r="AR53" t="s">
        <v>223</v>
      </c>
      <c r="AS53" s="140">
        <v>0.23</v>
      </c>
      <c r="AT53">
        <v>0.73</v>
      </c>
      <c r="AU53" t="s">
        <v>175</v>
      </c>
      <c r="AV53" s="4">
        <v>0.08</v>
      </c>
      <c r="AW53">
        <v>6.42</v>
      </c>
      <c r="AX53" t="s">
        <v>175</v>
      </c>
      <c r="AY53">
        <v>1.64</v>
      </c>
      <c r="AZ53" t="s">
        <v>179</v>
      </c>
      <c r="BB53" s="130">
        <v>20.149279526746007</v>
      </c>
      <c r="BC53" t="s">
        <v>175</v>
      </c>
      <c r="BD53" s="130">
        <v>0.23326442389912277</v>
      </c>
      <c r="BE53" t="s">
        <v>180</v>
      </c>
      <c r="BG53">
        <v>50</v>
      </c>
      <c r="BH53" t="s">
        <v>175</v>
      </c>
      <c r="BI53">
        <v>50</v>
      </c>
      <c r="BJ53" s="130">
        <v>26.817386144408196</v>
      </c>
      <c r="BK53" t="s">
        <v>175</v>
      </c>
      <c r="BL53">
        <v>2.4</v>
      </c>
      <c r="BM53">
        <v>3.49</v>
      </c>
      <c r="BN53" t="s">
        <v>392</v>
      </c>
      <c r="BO53" t="s">
        <v>181</v>
      </c>
      <c r="BP53" s="130">
        <f t="shared" si="3"/>
        <v>7.6780000000000001E-2</v>
      </c>
      <c r="BQ53" t="s">
        <v>251</v>
      </c>
      <c r="BR53" t="s">
        <v>182</v>
      </c>
      <c r="BS53" s="151">
        <v>4.0673874999999997</v>
      </c>
      <c r="CD53" s="130">
        <v>35.954044947368416</v>
      </c>
      <c r="CE53" t="s">
        <v>175</v>
      </c>
      <c r="CF53">
        <v>2</v>
      </c>
      <c r="CG53" t="s">
        <v>252</v>
      </c>
      <c r="DF53">
        <v>39.61</v>
      </c>
      <c r="DG53" t="s">
        <v>185</v>
      </c>
      <c r="DH53" s="130">
        <f t="shared" si="4"/>
        <v>0.1487</v>
      </c>
      <c r="DJ53" t="s">
        <v>187</v>
      </c>
      <c r="DK53" t="s">
        <v>186</v>
      </c>
      <c r="DL53">
        <v>1.0271999999999999</v>
      </c>
      <c r="DQ53" t="s">
        <v>171</v>
      </c>
      <c r="DS53" t="s">
        <v>188</v>
      </c>
      <c r="DT53" t="s">
        <v>188</v>
      </c>
      <c r="DU53" t="s">
        <v>189</v>
      </c>
      <c r="DX53" t="s">
        <v>172</v>
      </c>
      <c r="DY53" t="s">
        <v>173</v>
      </c>
      <c r="DZ53" t="s">
        <v>165</v>
      </c>
      <c r="EA53" s="132">
        <v>2382.1444294463158</v>
      </c>
      <c r="EC53" t="s">
        <v>175</v>
      </c>
      <c r="ED53">
        <f t="shared" si="2"/>
        <v>100</v>
      </c>
      <c r="EK53" s="130">
        <v>8.1980203088706922</v>
      </c>
      <c r="EL53" t="s">
        <v>174</v>
      </c>
      <c r="EO53" s="149">
        <v>257.44400000000002</v>
      </c>
      <c r="EP53">
        <v>0</v>
      </c>
      <c r="EQ53" t="s">
        <v>226</v>
      </c>
      <c r="ER53" s="149">
        <v>257.44400000000002</v>
      </c>
      <c r="ES53" s="132">
        <v>30.110559659362018</v>
      </c>
      <c r="ET53" s="132">
        <v>30.110559659362018</v>
      </c>
      <c r="EU53" t="s">
        <v>190</v>
      </c>
      <c r="EV53" t="s">
        <v>191</v>
      </c>
    </row>
    <row r="54" spans="3:152">
      <c r="C54" s="2" t="s">
        <v>396</v>
      </c>
      <c r="D54" s="139"/>
      <c r="E54">
        <v>668</v>
      </c>
      <c r="F54" t="s">
        <v>162</v>
      </c>
      <c r="G54" t="s">
        <v>164</v>
      </c>
      <c r="H54">
        <v>1</v>
      </c>
      <c r="I54">
        <v>66</v>
      </c>
      <c r="J54">
        <v>68</v>
      </c>
      <c r="N54" t="s">
        <v>166</v>
      </c>
      <c r="O54">
        <v>4.7705000000000002</v>
      </c>
      <c r="P54">
        <v>-20.927</v>
      </c>
      <c r="S54">
        <v>-2693.5</v>
      </c>
      <c r="W54" s="132">
        <v>1499000</v>
      </c>
      <c r="X54" s="4"/>
      <c r="AA54" t="s">
        <v>168</v>
      </c>
      <c r="AI54" t="s">
        <v>169</v>
      </c>
      <c r="AJ54" t="s">
        <v>391</v>
      </c>
      <c r="AM54" t="s">
        <v>177</v>
      </c>
      <c r="AO54" t="s">
        <v>170</v>
      </c>
      <c r="AP54" s="130"/>
      <c r="AQ54" s="162">
        <v>21.54</v>
      </c>
      <c r="AR54" t="s">
        <v>223</v>
      </c>
      <c r="AS54" s="140">
        <v>0.23</v>
      </c>
      <c r="AT54">
        <v>0.73</v>
      </c>
      <c r="AU54" t="s">
        <v>175</v>
      </c>
      <c r="AV54" s="4">
        <v>0.08</v>
      </c>
      <c r="AW54">
        <v>6.42</v>
      </c>
      <c r="AX54" t="s">
        <v>175</v>
      </c>
      <c r="AY54">
        <v>1.64</v>
      </c>
      <c r="AZ54" t="s">
        <v>179</v>
      </c>
      <c r="BB54" s="130">
        <v>20.710724116074886</v>
      </c>
      <c r="BC54" t="s">
        <v>175</v>
      </c>
      <c r="BD54" s="130">
        <v>0.23118377108380408</v>
      </c>
      <c r="BE54" t="s">
        <v>180</v>
      </c>
      <c r="BG54">
        <v>50</v>
      </c>
      <c r="BH54" t="s">
        <v>175</v>
      </c>
      <c r="BI54">
        <v>50</v>
      </c>
      <c r="BJ54" s="130">
        <v>25.974676385687204</v>
      </c>
      <c r="BK54" t="s">
        <v>175</v>
      </c>
      <c r="BL54">
        <v>2.4</v>
      </c>
      <c r="BM54">
        <v>3.23</v>
      </c>
      <c r="BN54" t="s">
        <v>392</v>
      </c>
      <c r="BO54" t="s">
        <v>181</v>
      </c>
      <c r="BP54" s="130">
        <f t="shared" si="3"/>
        <v>7.1059999999999998E-2</v>
      </c>
      <c r="BQ54" t="s">
        <v>251</v>
      </c>
      <c r="BR54" t="s">
        <v>182</v>
      </c>
      <c r="BS54" s="151">
        <v>4.0511083049999996</v>
      </c>
      <c r="CD54" s="130">
        <v>36.510799157894731</v>
      </c>
      <c r="CE54" t="s">
        <v>175</v>
      </c>
      <c r="CF54">
        <v>2</v>
      </c>
      <c r="CG54" t="s">
        <v>252</v>
      </c>
      <c r="DF54">
        <v>39.61</v>
      </c>
      <c r="DG54" t="s">
        <v>185</v>
      </c>
      <c r="DH54" s="130">
        <f t="shared" si="4"/>
        <v>0.14990000000000001</v>
      </c>
      <c r="DJ54" t="s">
        <v>187</v>
      </c>
      <c r="DK54" t="s">
        <v>186</v>
      </c>
      <c r="DL54">
        <v>1.0271999999999999</v>
      </c>
      <c r="DQ54" t="s">
        <v>171</v>
      </c>
      <c r="DS54" t="s">
        <v>188</v>
      </c>
      <c r="DT54" t="s">
        <v>188</v>
      </c>
      <c r="DU54" t="s">
        <v>189</v>
      </c>
      <c r="DX54" t="s">
        <v>172</v>
      </c>
      <c r="DY54" t="s">
        <v>173</v>
      </c>
      <c r="DZ54" t="s">
        <v>165</v>
      </c>
      <c r="EA54" s="132">
        <v>2418.6786407410527</v>
      </c>
      <c r="EC54" t="s">
        <v>175</v>
      </c>
      <c r="ED54">
        <f t="shared" si="2"/>
        <v>100</v>
      </c>
      <c r="EK54" s="130">
        <v>8.246659489618823</v>
      </c>
      <c r="EL54" t="s">
        <v>174</v>
      </c>
      <c r="EO54" s="133">
        <v>225.279</v>
      </c>
      <c r="EP54">
        <v>0</v>
      </c>
      <c r="EQ54" t="s">
        <v>226</v>
      </c>
      <c r="ER54" s="133">
        <v>225.279</v>
      </c>
      <c r="ES54" s="132">
        <v>25.788421873972837</v>
      </c>
      <c r="ET54" s="132">
        <v>25.788421873972837</v>
      </c>
      <c r="EU54" t="s">
        <v>190</v>
      </c>
      <c r="EV54" t="s">
        <v>191</v>
      </c>
    </row>
    <row r="55" spans="3:152">
      <c r="C55" s="2" t="s">
        <v>396</v>
      </c>
      <c r="D55" s="139"/>
      <c r="E55">
        <v>668</v>
      </c>
      <c r="F55" t="s">
        <v>162</v>
      </c>
      <c r="G55" t="s">
        <v>164</v>
      </c>
      <c r="H55">
        <v>2</v>
      </c>
      <c r="I55">
        <v>0</v>
      </c>
      <c r="J55">
        <v>2</v>
      </c>
      <c r="N55" t="s">
        <v>166</v>
      </c>
      <c r="O55">
        <v>4.7705000000000002</v>
      </c>
      <c r="P55">
        <v>-20.927</v>
      </c>
      <c r="S55">
        <v>-2693.5</v>
      </c>
      <c r="W55" s="132">
        <v>1539000</v>
      </c>
      <c r="X55" s="4"/>
      <c r="AA55" t="s">
        <v>168</v>
      </c>
      <c r="AI55" t="s">
        <v>169</v>
      </c>
      <c r="AJ55" t="s">
        <v>391</v>
      </c>
      <c r="AM55" t="s">
        <v>177</v>
      </c>
      <c r="AO55" t="s">
        <v>170</v>
      </c>
      <c r="AP55" s="130"/>
      <c r="AQ55" s="162">
        <v>21.479999999999997</v>
      </c>
      <c r="AR55" t="s">
        <v>223</v>
      </c>
      <c r="AS55" s="140">
        <v>0.23</v>
      </c>
      <c r="AT55">
        <v>0.73</v>
      </c>
      <c r="AU55" t="s">
        <v>175</v>
      </c>
      <c r="AV55" s="4">
        <v>0.08</v>
      </c>
      <c r="AW55">
        <v>6.42</v>
      </c>
      <c r="AX55" t="s">
        <v>175</v>
      </c>
      <c r="AY55">
        <v>1.64</v>
      </c>
      <c r="AZ55" t="s">
        <v>179</v>
      </c>
      <c r="BB55" s="130">
        <v>20.628561493246266</v>
      </c>
      <c r="BC55" t="s">
        <v>175</v>
      </c>
      <c r="BD55" s="130">
        <v>0.23044132728748423</v>
      </c>
      <c r="BE55" t="s">
        <v>180</v>
      </c>
      <c r="BG55">
        <v>50</v>
      </c>
      <c r="BH55" t="s">
        <v>175</v>
      </c>
      <c r="BI55">
        <v>50</v>
      </c>
      <c r="BJ55" s="130">
        <v>25.446873671194375</v>
      </c>
      <c r="BK55" t="s">
        <v>175</v>
      </c>
      <c r="BL55">
        <v>2.4</v>
      </c>
      <c r="BM55">
        <v>3.07</v>
      </c>
      <c r="BN55" t="s">
        <v>392</v>
      </c>
      <c r="BO55" t="s">
        <v>181</v>
      </c>
      <c r="BP55" s="130">
        <f t="shared" si="3"/>
        <v>6.7539999999999989E-2</v>
      </c>
      <c r="BQ55" t="s">
        <v>251</v>
      </c>
      <c r="BR55" t="s">
        <v>182</v>
      </c>
      <c r="BS55" s="151">
        <v>4.0190000000000001</v>
      </c>
      <c r="CD55" s="130">
        <v>36.471127157894735</v>
      </c>
      <c r="CE55" t="s">
        <v>175</v>
      </c>
      <c r="CF55">
        <v>2</v>
      </c>
      <c r="CG55" t="s">
        <v>252</v>
      </c>
      <c r="DF55">
        <v>39.61</v>
      </c>
      <c r="DG55" t="s">
        <v>185</v>
      </c>
      <c r="DH55" s="130">
        <f t="shared" si="4"/>
        <v>0.15390000000000001</v>
      </c>
      <c r="DJ55" t="s">
        <v>187</v>
      </c>
      <c r="DK55" t="s">
        <v>186</v>
      </c>
      <c r="DL55">
        <v>1.0271999999999999</v>
      </c>
      <c r="DQ55" t="s">
        <v>171</v>
      </c>
      <c r="DS55" t="s">
        <v>188</v>
      </c>
      <c r="DT55" t="s">
        <v>188</v>
      </c>
      <c r="DU55" t="s">
        <v>189</v>
      </c>
      <c r="DX55" t="s">
        <v>172</v>
      </c>
      <c r="DY55" t="s">
        <v>173</v>
      </c>
      <c r="DZ55" t="s">
        <v>165</v>
      </c>
      <c r="EA55" s="132">
        <v>2416.0753641010529</v>
      </c>
      <c r="EC55" t="s">
        <v>175</v>
      </c>
      <c r="ED55">
        <f t="shared" si="2"/>
        <v>100</v>
      </c>
      <c r="EK55" s="130">
        <v>8.2469594502134456</v>
      </c>
      <c r="EL55" t="s">
        <v>174</v>
      </c>
      <c r="EO55" s="133">
        <v>225.678</v>
      </c>
      <c r="EP55">
        <v>0</v>
      </c>
      <c r="EQ55" t="s">
        <v>226</v>
      </c>
      <c r="ER55" s="133">
        <v>225.678</v>
      </c>
      <c r="ES55" s="132">
        <v>26.078860994107863</v>
      </c>
      <c r="ET55" s="132">
        <v>26.078860994107863</v>
      </c>
      <c r="EU55" t="s">
        <v>190</v>
      </c>
      <c r="EV55" t="s">
        <v>191</v>
      </c>
    </row>
    <row r="56" spans="3:152">
      <c r="C56" s="2" t="s">
        <v>396</v>
      </c>
      <c r="D56" s="139"/>
      <c r="E56">
        <v>668</v>
      </c>
      <c r="F56" t="s">
        <v>162</v>
      </c>
      <c r="G56" t="s">
        <v>164</v>
      </c>
      <c r="H56">
        <v>2</v>
      </c>
      <c r="I56">
        <v>7</v>
      </c>
      <c r="J56">
        <v>9</v>
      </c>
      <c r="N56" t="s">
        <v>166</v>
      </c>
      <c r="O56">
        <v>4.7705000000000002</v>
      </c>
      <c r="P56">
        <v>-20.927</v>
      </c>
      <c r="S56">
        <v>-2693.5</v>
      </c>
      <c r="W56" s="132">
        <v>1541300</v>
      </c>
      <c r="X56" s="4"/>
      <c r="AA56" t="s">
        <v>168</v>
      </c>
      <c r="AI56" t="s">
        <v>169</v>
      </c>
      <c r="AJ56" t="s">
        <v>391</v>
      </c>
      <c r="AM56" t="s">
        <v>177</v>
      </c>
      <c r="AO56" t="s">
        <v>170</v>
      </c>
      <c r="AP56" s="130"/>
      <c r="AQ56" s="162">
        <v>21.45</v>
      </c>
      <c r="AR56" t="s">
        <v>223</v>
      </c>
      <c r="AS56" s="140">
        <v>0.23</v>
      </c>
      <c r="AT56">
        <v>0.73</v>
      </c>
      <c r="AU56" t="s">
        <v>175</v>
      </c>
      <c r="AV56" s="4">
        <v>0.08</v>
      </c>
      <c r="AW56">
        <v>6.42</v>
      </c>
      <c r="AX56" t="s">
        <v>175</v>
      </c>
      <c r="AY56">
        <v>1.64</v>
      </c>
      <c r="AZ56" t="s">
        <v>179</v>
      </c>
      <c r="BB56" s="130">
        <v>20.587480181831964</v>
      </c>
      <c r="BC56" t="s">
        <v>175</v>
      </c>
      <c r="BD56" s="130">
        <v>0.23020444750008057</v>
      </c>
      <c r="BE56" t="s">
        <v>180</v>
      </c>
      <c r="BG56">
        <v>50</v>
      </c>
      <c r="BH56" t="s">
        <v>175</v>
      </c>
      <c r="BI56">
        <v>50</v>
      </c>
      <c r="BJ56" s="130">
        <v>25.592795063471552</v>
      </c>
      <c r="BK56" t="s">
        <v>175</v>
      </c>
      <c r="BL56">
        <v>2.4</v>
      </c>
      <c r="BM56">
        <v>3.11</v>
      </c>
      <c r="BN56" t="s">
        <v>392</v>
      </c>
      <c r="BO56" t="s">
        <v>181</v>
      </c>
      <c r="BP56" s="130">
        <f t="shared" si="3"/>
        <v>6.8419999999999995E-2</v>
      </c>
      <c r="BQ56" t="s">
        <v>251</v>
      </c>
      <c r="BR56" t="s">
        <v>182</v>
      </c>
      <c r="BS56" s="151">
        <v>4.01722</v>
      </c>
      <c r="CD56" s="130">
        <v>36.360151789473683</v>
      </c>
      <c r="CE56" t="s">
        <v>175</v>
      </c>
      <c r="CF56">
        <v>2</v>
      </c>
      <c r="CG56" t="s">
        <v>252</v>
      </c>
      <c r="DF56">
        <v>39.61</v>
      </c>
      <c r="DG56" t="s">
        <v>185</v>
      </c>
      <c r="DH56" s="130">
        <f t="shared" si="4"/>
        <v>0.15412999999999999</v>
      </c>
      <c r="DJ56" t="s">
        <v>187</v>
      </c>
      <c r="DK56" t="s">
        <v>186</v>
      </c>
      <c r="DL56">
        <v>1.0271999999999999</v>
      </c>
      <c r="DQ56" t="s">
        <v>171</v>
      </c>
      <c r="DS56" t="s">
        <v>188</v>
      </c>
      <c r="DT56" t="s">
        <v>188</v>
      </c>
      <c r="DU56" t="s">
        <v>189</v>
      </c>
      <c r="DX56" t="s">
        <v>172</v>
      </c>
      <c r="DY56" t="s">
        <v>173</v>
      </c>
      <c r="DZ56" t="s">
        <v>165</v>
      </c>
      <c r="EA56" s="132">
        <v>2408.7931604252635</v>
      </c>
      <c r="EC56" t="s">
        <v>175</v>
      </c>
      <c r="ED56">
        <f t="shared" si="2"/>
        <v>100</v>
      </c>
      <c r="EK56" s="130">
        <v>8.2428325525483768</v>
      </c>
      <c r="EL56" t="s">
        <v>174</v>
      </c>
      <c r="EO56" s="133">
        <v>227.886</v>
      </c>
      <c r="EP56">
        <v>0</v>
      </c>
      <c r="EQ56" t="s">
        <v>226</v>
      </c>
      <c r="ER56" s="133">
        <v>227.886</v>
      </c>
      <c r="ES56" s="132">
        <v>27.048596285204894</v>
      </c>
      <c r="ET56" s="132">
        <v>27.048596285204894</v>
      </c>
      <c r="EU56" t="s">
        <v>190</v>
      </c>
      <c r="EV56" t="s">
        <v>191</v>
      </c>
    </row>
    <row r="57" spans="3:152">
      <c r="C57" s="2" t="s">
        <v>396</v>
      </c>
      <c r="D57" s="139"/>
      <c r="E57">
        <v>668</v>
      </c>
      <c r="F57" t="s">
        <v>162</v>
      </c>
      <c r="G57" t="s">
        <v>164</v>
      </c>
      <c r="H57">
        <v>2</v>
      </c>
      <c r="I57">
        <v>10</v>
      </c>
      <c r="J57">
        <v>12</v>
      </c>
      <c r="N57" t="s">
        <v>166</v>
      </c>
      <c r="O57">
        <v>4.7705000000000002</v>
      </c>
      <c r="P57">
        <v>-20.927</v>
      </c>
      <c r="S57">
        <v>-2693.5</v>
      </c>
      <c r="W57" s="132">
        <v>1542300</v>
      </c>
      <c r="X57" s="4"/>
      <c r="AA57" t="s">
        <v>168</v>
      </c>
      <c r="AI57" t="s">
        <v>169</v>
      </c>
      <c r="AJ57" t="s">
        <v>391</v>
      </c>
      <c r="AM57" t="s">
        <v>177</v>
      </c>
      <c r="AO57" t="s">
        <v>170</v>
      </c>
      <c r="AP57" s="130"/>
      <c r="AQ57" s="162">
        <v>20.82</v>
      </c>
      <c r="AR57" t="s">
        <v>223</v>
      </c>
      <c r="AS57" s="140">
        <v>0.23</v>
      </c>
      <c r="AT57">
        <v>0.73</v>
      </c>
      <c r="AU57" t="s">
        <v>175</v>
      </c>
      <c r="AV57" s="4">
        <v>0.08</v>
      </c>
      <c r="AW57">
        <v>6.42</v>
      </c>
      <c r="AX57" t="s">
        <v>175</v>
      </c>
      <c r="AY57">
        <v>1.64</v>
      </c>
      <c r="AZ57" t="s">
        <v>179</v>
      </c>
      <c r="BB57" s="130">
        <v>19.724772642131491</v>
      </c>
      <c r="BC57" t="s">
        <v>175</v>
      </c>
      <c r="BD57" s="130">
        <v>0.24553769162427752</v>
      </c>
      <c r="BE57" t="s">
        <v>180</v>
      </c>
      <c r="BG57">
        <v>50</v>
      </c>
      <c r="BH57" t="s">
        <v>175</v>
      </c>
      <c r="BI57">
        <v>50</v>
      </c>
      <c r="BJ57" s="130">
        <v>25.770916878222675</v>
      </c>
      <c r="BK57" t="s">
        <v>175</v>
      </c>
      <c r="BL57">
        <v>2.4</v>
      </c>
      <c r="BM57">
        <v>3.16</v>
      </c>
      <c r="BN57" t="s">
        <v>392</v>
      </c>
      <c r="BO57" t="s">
        <v>181</v>
      </c>
      <c r="BP57" s="130">
        <f t="shared" si="3"/>
        <v>6.9519999999999998E-2</v>
      </c>
      <c r="BQ57" t="s">
        <v>251</v>
      </c>
      <c r="BR57" t="s">
        <v>182</v>
      </c>
      <c r="BS57" s="151">
        <v>4.01</v>
      </c>
      <c r="CD57" s="130">
        <v>36.30729242105263</v>
      </c>
      <c r="CE57" t="s">
        <v>175</v>
      </c>
      <c r="CF57">
        <v>2</v>
      </c>
      <c r="CG57" t="s">
        <v>252</v>
      </c>
      <c r="DF57">
        <v>39.61</v>
      </c>
      <c r="DG57" t="s">
        <v>185</v>
      </c>
      <c r="DH57" s="130">
        <f t="shared" si="4"/>
        <v>0.15423000000000001</v>
      </c>
      <c r="DJ57" t="s">
        <v>187</v>
      </c>
      <c r="DK57" t="s">
        <v>186</v>
      </c>
      <c r="DL57">
        <v>1.0271999999999999</v>
      </c>
      <c r="DQ57" t="s">
        <v>171</v>
      </c>
      <c r="DS57" t="s">
        <v>188</v>
      </c>
      <c r="DT57" t="s">
        <v>188</v>
      </c>
      <c r="DU57" t="s">
        <v>189</v>
      </c>
      <c r="DX57" t="s">
        <v>172</v>
      </c>
      <c r="DY57" t="s">
        <v>173</v>
      </c>
      <c r="DZ57" t="s">
        <v>165</v>
      </c>
      <c r="EA57" s="132">
        <v>2405.3245286694737</v>
      </c>
      <c r="EC57" t="s">
        <v>175</v>
      </c>
      <c r="ED57">
        <f t="shared" si="2"/>
        <v>100</v>
      </c>
      <c r="EK57" s="130">
        <v>8.1753455822925449</v>
      </c>
      <c r="EL57" t="s">
        <v>174</v>
      </c>
      <c r="EO57" s="133">
        <v>279.08699999999999</v>
      </c>
      <c r="EP57">
        <v>0</v>
      </c>
      <c r="EQ57" t="s">
        <v>226</v>
      </c>
      <c r="ER57" s="133">
        <v>279.08699999999999</v>
      </c>
      <c r="ES57" s="132">
        <v>33.876787539552815</v>
      </c>
      <c r="ET57" s="132">
        <v>33.876787539552815</v>
      </c>
      <c r="EU57" t="s">
        <v>190</v>
      </c>
      <c r="EV57" t="s">
        <v>191</v>
      </c>
    </row>
    <row r="58" spans="3:152">
      <c r="C58" s="2" t="s">
        <v>396</v>
      </c>
      <c r="E58">
        <v>668</v>
      </c>
      <c r="F58" t="s">
        <v>162</v>
      </c>
      <c r="G58" t="s">
        <v>164</v>
      </c>
      <c r="H58">
        <v>2</v>
      </c>
      <c r="I58">
        <v>105</v>
      </c>
      <c r="J58">
        <v>107</v>
      </c>
      <c r="N58" t="s">
        <v>166</v>
      </c>
      <c r="O58">
        <v>4.7705000000000002</v>
      </c>
      <c r="P58">
        <v>-20.927</v>
      </c>
      <c r="S58">
        <v>-2693.5</v>
      </c>
      <c r="W58" s="132">
        <v>1574100</v>
      </c>
      <c r="X58" s="4"/>
      <c r="AA58" t="s">
        <v>168</v>
      </c>
      <c r="AI58" t="s">
        <v>169</v>
      </c>
      <c r="AJ58" t="s">
        <v>391</v>
      </c>
      <c r="AM58" t="s">
        <v>177</v>
      </c>
      <c r="AO58" t="s">
        <v>170</v>
      </c>
      <c r="AP58" s="130"/>
      <c r="AQ58" s="162">
        <v>20.95</v>
      </c>
      <c r="AR58" t="s">
        <v>223</v>
      </c>
      <c r="AS58" s="140">
        <v>0.23</v>
      </c>
      <c r="AT58">
        <v>0.73</v>
      </c>
      <c r="AU58" t="s">
        <v>175</v>
      </c>
      <c r="AV58" s="4">
        <v>0.08</v>
      </c>
      <c r="AW58">
        <v>6.42</v>
      </c>
      <c r="AX58" t="s">
        <v>175</v>
      </c>
      <c r="AY58">
        <v>1.64</v>
      </c>
      <c r="AZ58" t="s">
        <v>179</v>
      </c>
      <c r="BB58" s="130">
        <v>19.902791658260156</v>
      </c>
      <c r="BC58" t="s">
        <v>175</v>
      </c>
      <c r="BD58" s="130">
        <v>0.23934275318241863</v>
      </c>
      <c r="BE58" t="s">
        <v>180</v>
      </c>
      <c r="BG58">
        <v>50</v>
      </c>
      <c r="BH58" t="s">
        <v>175</v>
      </c>
      <c r="BI58">
        <v>50</v>
      </c>
      <c r="BJ58" s="130">
        <v>26.807604985209881</v>
      </c>
      <c r="BK58" t="s">
        <v>175</v>
      </c>
      <c r="BL58">
        <v>2.4</v>
      </c>
      <c r="BM58">
        <v>3.46</v>
      </c>
      <c r="BN58" t="s">
        <v>392</v>
      </c>
      <c r="BO58" t="s">
        <v>181</v>
      </c>
      <c r="BP58" s="130">
        <f t="shared" si="3"/>
        <v>7.6119999999999993E-2</v>
      </c>
      <c r="BQ58" t="s">
        <v>251</v>
      </c>
      <c r="BR58" t="s">
        <v>182</v>
      </c>
      <c r="BS58" s="151">
        <v>3.9964200000000001</v>
      </c>
      <c r="CD58" s="130">
        <v>36.409210631578944</v>
      </c>
      <c r="CE58" t="s">
        <v>175</v>
      </c>
      <c r="CF58">
        <v>2</v>
      </c>
      <c r="CG58" t="s">
        <v>252</v>
      </c>
      <c r="DF58">
        <v>39.61</v>
      </c>
      <c r="DG58" t="s">
        <v>185</v>
      </c>
      <c r="DH58" s="130">
        <f t="shared" si="4"/>
        <v>0.15740999999999999</v>
      </c>
      <c r="DJ58" t="s">
        <v>187</v>
      </c>
      <c r="DK58" t="s">
        <v>186</v>
      </c>
      <c r="DL58">
        <v>1.0271999999999999</v>
      </c>
      <c r="DQ58" t="s">
        <v>171</v>
      </c>
      <c r="DS58" t="s">
        <v>188</v>
      </c>
      <c r="DT58" t="s">
        <v>188</v>
      </c>
      <c r="DU58" t="s">
        <v>189</v>
      </c>
      <c r="DX58" t="s">
        <v>172</v>
      </c>
      <c r="DY58" t="s">
        <v>173</v>
      </c>
      <c r="DZ58" t="s">
        <v>165</v>
      </c>
      <c r="EA58" s="132">
        <v>2412.0124016442105</v>
      </c>
      <c r="EC58" t="s">
        <v>175</v>
      </c>
      <c r="ED58">
        <f t="shared" si="2"/>
        <v>100</v>
      </c>
      <c r="EK58" s="130">
        <v>8.1766965441651145</v>
      </c>
      <c r="EL58" t="s">
        <v>174</v>
      </c>
      <c r="EO58" s="133">
        <v>276.95999999999998</v>
      </c>
      <c r="EP58">
        <v>0</v>
      </c>
      <c r="EQ58" t="s">
        <v>226</v>
      </c>
      <c r="ER58" s="133">
        <v>276.95999999999998</v>
      </c>
      <c r="ES58" s="132">
        <v>34.027901702132617</v>
      </c>
      <c r="ET58" s="132">
        <v>34.027901702132617</v>
      </c>
      <c r="EU58" t="s">
        <v>190</v>
      </c>
      <c r="EV58" t="s">
        <v>191</v>
      </c>
    </row>
    <row r="59" spans="3:152">
      <c r="C59" s="2" t="s">
        <v>396</v>
      </c>
      <c r="E59">
        <v>668</v>
      </c>
      <c r="F59" t="s">
        <v>162</v>
      </c>
      <c r="G59" t="s">
        <v>164</v>
      </c>
      <c r="H59">
        <v>2</v>
      </c>
      <c r="I59">
        <v>115</v>
      </c>
      <c r="J59">
        <v>117</v>
      </c>
      <c r="N59" t="s">
        <v>166</v>
      </c>
      <c r="O59">
        <v>4.7705000000000002</v>
      </c>
      <c r="P59">
        <v>-20.927</v>
      </c>
      <c r="S59">
        <v>-2693.5</v>
      </c>
      <c r="W59" s="132">
        <v>1577400</v>
      </c>
      <c r="X59" s="4"/>
      <c r="AA59" t="s">
        <v>168</v>
      </c>
      <c r="AI59" t="s">
        <v>169</v>
      </c>
      <c r="AJ59" t="s">
        <v>391</v>
      </c>
      <c r="AM59" t="s">
        <v>177</v>
      </c>
      <c r="AO59" t="s">
        <v>170</v>
      </c>
      <c r="AP59" s="130"/>
      <c r="AQ59" s="162">
        <v>21.58</v>
      </c>
      <c r="AR59" t="s">
        <v>223</v>
      </c>
      <c r="AS59" s="140">
        <v>0.23</v>
      </c>
      <c r="AT59">
        <v>0.73</v>
      </c>
      <c r="AU59" t="s">
        <v>175</v>
      </c>
      <c r="AV59" s="4">
        <v>0.08</v>
      </c>
      <c r="AW59">
        <v>6.42</v>
      </c>
      <c r="AX59" t="s">
        <v>175</v>
      </c>
      <c r="AY59">
        <v>1.64</v>
      </c>
      <c r="AZ59" t="s">
        <v>179</v>
      </c>
      <c r="BB59" s="130">
        <v>20.765499197960629</v>
      </c>
      <c r="BC59" t="s">
        <v>175</v>
      </c>
      <c r="BD59" s="130">
        <v>0.2318763504822175</v>
      </c>
      <c r="BE59" t="s">
        <v>180</v>
      </c>
      <c r="BG59">
        <v>50</v>
      </c>
      <c r="BH59" t="s">
        <v>175</v>
      </c>
      <c r="BI59">
        <v>50</v>
      </c>
      <c r="BJ59" s="130">
        <v>25.07640496600516</v>
      </c>
      <c r="BK59" t="s">
        <v>175</v>
      </c>
      <c r="BL59">
        <v>2.4</v>
      </c>
      <c r="BM59">
        <v>2.96</v>
      </c>
      <c r="BN59" t="s">
        <v>392</v>
      </c>
      <c r="BO59" t="s">
        <v>181</v>
      </c>
      <c r="BP59" s="130">
        <f t="shared" si="3"/>
        <v>6.5119999999999997E-2</v>
      </c>
      <c r="BQ59" t="s">
        <v>251</v>
      </c>
      <c r="BR59" t="s">
        <v>182</v>
      </c>
      <c r="BS59" s="151">
        <v>3.98102</v>
      </c>
      <c r="CD59" s="130">
        <v>36.32448178947368</v>
      </c>
      <c r="CE59" t="s">
        <v>175</v>
      </c>
      <c r="CF59">
        <v>2</v>
      </c>
      <c r="CG59" t="s">
        <v>252</v>
      </c>
      <c r="DF59">
        <v>39.61</v>
      </c>
      <c r="DG59" t="s">
        <v>185</v>
      </c>
      <c r="DH59" s="130">
        <f t="shared" si="4"/>
        <v>0.15773999999999999</v>
      </c>
      <c r="DJ59" t="s">
        <v>187</v>
      </c>
      <c r="DK59" t="s">
        <v>186</v>
      </c>
      <c r="DL59">
        <v>1.0271999999999999</v>
      </c>
      <c r="DQ59" t="s">
        <v>171</v>
      </c>
      <c r="DS59" t="s">
        <v>188</v>
      </c>
      <c r="DT59" t="s">
        <v>188</v>
      </c>
      <c r="DU59" t="s">
        <v>189</v>
      </c>
      <c r="DX59" t="s">
        <v>172</v>
      </c>
      <c r="DY59" t="s">
        <v>173</v>
      </c>
      <c r="DZ59" t="s">
        <v>165</v>
      </c>
      <c r="EA59" s="132">
        <v>2406.452495025263</v>
      </c>
      <c r="EC59" t="s">
        <v>175</v>
      </c>
      <c r="ED59">
        <f t="shared" si="2"/>
        <v>100</v>
      </c>
      <c r="EK59" s="130">
        <v>8.2621027175606159</v>
      </c>
      <c r="EL59" t="s">
        <v>174</v>
      </c>
      <c r="EO59" s="133">
        <v>215.334</v>
      </c>
      <c r="EP59">
        <v>0</v>
      </c>
      <c r="EQ59" t="s">
        <v>226</v>
      </c>
      <c r="ER59" s="133">
        <v>215.334</v>
      </c>
      <c r="ES59" s="132">
        <v>24.952145824557846</v>
      </c>
      <c r="ET59" s="132">
        <v>24.952145824557846</v>
      </c>
      <c r="EU59" t="s">
        <v>190</v>
      </c>
      <c r="EV59" t="s">
        <v>191</v>
      </c>
    </row>
    <row r="60" spans="3:152">
      <c r="C60" s="2" t="s">
        <v>396</v>
      </c>
      <c r="E60">
        <v>668</v>
      </c>
      <c r="F60" t="s">
        <v>162</v>
      </c>
      <c r="G60" t="s">
        <v>164</v>
      </c>
      <c r="H60">
        <v>3</v>
      </c>
      <c r="I60">
        <v>25</v>
      </c>
      <c r="J60">
        <v>27</v>
      </c>
      <c r="N60" t="s">
        <v>166</v>
      </c>
      <c r="O60">
        <v>4.7705000000000002</v>
      </c>
      <c r="P60">
        <v>-20.927</v>
      </c>
      <c r="S60">
        <v>-2693.5</v>
      </c>
      <c r="W60" s="132">
        <v>1616000</v>
      </c>
      <c r="X60" s="4"/>
      <c r="AA60" t="s">
        <v>168</v>
      </c>
      <c r="AI60" t="s">
        <v>169</v>
      </c>
      <c r="AJ60" t="s">
        <v>391</v>
      </c>
      <c r="AM60" t="s">
        <v>177</v>
      </c>
      <c r="AO60" t="s">
        <v>170</v>
      </c>
      <c r="AP60" s="130"/>
      <c r="AQ60" s="162">
        <v>20.66</v>
      </c>
      <c r="AR60" t="s">
        <v>223</v>
      </c>
      <c r="AS60" s="140">
        <v>0.23</v>
      </c>
      <c r="AT60">
        <v>0.73</v>
      </c>
      <c r="AU60" t="s">
        <v>175</v>
      </c>
      <c r="AV60" s="4">
        <v>0.08</v>
      </c>
      <c r="AW60">
        <v>6.42</v>
      </c>
      <c r="AX60" t="s">
        <v>175</v>
      </c>
      <c r="AY60">
        <v>1.64</v>
      </c>
      <c r="AZ60" t="s">
        <v>179</v>
      </c>
      <c r="BB60" s="130">
        <v>19.505672314588512</v>
      </c>
      <c r="BC60" t="s">
        <v>175</v>
      </c>
      <c r="BD60" s="130">
        <v>0.255059769353296</v>
      </c>
      <c r="BE60" t="s">
        <v>180</v>
      </c>
      <c r="BG60">
        <v>50</v>
      </c>
      <c r="BH60" t="s">
        <v>175</v>
      </c>
      <c r="BI60">
        <v>50</v>
      </c>
      <c r="BJ60" s="130">
        <v>26.781618501230252</v>
      </c>
      <c r="BK60" t="s">
        <v>175</v>
      </c>
      <c r="BL60">
        <v>2.4</v>
      </c>
      <c r="BM60">
        <v>3.44</v>
      </c>
      <c r="BN60" t="s">
        <v>392</v>
      </c>
      <c r="BO60" t="s">
        <v>181</v>
      </c>
      <c r="BP60" s="130">
        <f t="shared" si="3"/>
        <v>7.5679999999999997E-2</v>
      </c>
      <c r="BQ60" t="s">
        <v>251</v>
      </c>
      <c r="BR60" t="s">
        <v>182</v>
      </c>
      <c r="BS60" s="151">
        <v>3.9592000000000001</v>
      </c>
      <c r="CD60" s="130">
        <v>36.138173578947367</v>
      </c>
      <c r="CE60" t="s">
        <v>175</v>
      </c>
      <c r="CF60">
        <v>2</v>
      </c>
      <c r="CG60" t="s">
        <v>252</v>
      </c>
      <c r="DF60">
        <v>39.61</v>
      </c>
      <c r="DG60" t="s">
        <v>185</v>
      </c>
      <c r="DH60" s="130">
        <f t="shared" si="4"/>
        <v>0.16159999999999999</v>
      </c>
      <c r="DJ60" t="s">
        <v>187</v>
      </c>
      <c r="DK60" t="s">
        <v>186</v>
      </c>
      <c r="DL60">
        <v>1.0271999999999999</v>
      </c>
      <c r="DQ60" t="s">
        <v>171</v>
      </c>
      <c r="DS60" t="s">
        <v>188</v>
      </c>
      <c r="DT60" t="s">
        <v>188</v>
      </c>
      <c r="DU60" t="s">
        <v>189</v>
      </c>
      <c r="DX60" t="s">
        <v>172</v>
      </c>
      <c r="DY60" t="s">
        <v>173</v>
      </c>
      <c r="DZ60" t="s">
        <v>165</v>
      </c>
      <c r="EA60" s="132">
        <v>2394.2269502505264</v>
      </c>
      <c r="EC60" t="s">
        <v>175</v>
      </c>
      <c r="ED60">
        <f t="shared" si="2"/>
        <v>100</v>
      </c>
      <c r="EK60" s="130">
        <v>8.1471832582636523</v>
      </c>
      <c r="EL60" t="s">
        <v>174</v>
      </c>
      <c r="EO60" s="133">
        <v>301.08100000000002</v>
      </c>
      <c r="EP60">
        <v>0</v>
      </c>
      <c r="EQ60" t="s">
        <v>226</v>
      </c>
      <c r="ER60" s="133">
        <v>301.08100000000002</v>
      </c>
      <c r="ES60" s="132">
        <v>35.470684815069461</v>
      </c>
      <c r="ET60" s="132">
        <v>35.470684815069461</v>
      </c>
      <c r="EU60" t="s">
        <v>190</v>
      </c>
      <c r="EV60" t="s">
        <v>191</v>
      </c>
    </row>
    <row r="61" spans="3:152">
      <c r="C61" s="2" t="s">
        <v>396</v>
      </c>
      <c r="D61" s="139"/>
      <c r="E61">
        <v>668</v>
      </c>
      <c r="F61" t="s">
        <v>162</v>
      </c>
      <c r="G61" t="s">
        <v>164</v>
      </c>
      <c r="H61">
        <v>3</v>
      </c>
      <c r="I61">
        <v>46</v>
      </c>
      <c r="J61">
        <v>48</v>
      </c>
      <c r="N61" t="s">
        <v>166</v>
      </c>
      <c r="O61">
        <v>4.7705000000000002</v>
      </c>
      <c r="P61">
        <v>-20.927</v>
      </c>
      <c r="S61">
        <v>-2693.5</v>
      </c>
      <c r="W61" s="132">
        <v>1644600</v>
      </c>
      <c r="X61" s="4"/>
      <c r="AA61" t="s">
        <v>168</v>
      </c>
      <c r="AI61" t="s">
        <v>169</v>
      </c>
      <c r="AJ61" t="s">
        <v>391</v>
      </c>
      <c r="AM61" t="s">
        <v>177</v>
      </c>
      <c r="AO61" t="s">
        <v>170</v>
      </c>
      <c r="AP61" s="130"/>
      <c r="AQ61" s="166" t="s">
        <v>366</v>
      </c>
      <c r="AR61" t="s">
        <v>223</v>
      </c>
      <c r="AS61" s="140">
        <v>0.23</v>
      </c>
      <c r="AT61">
        <v>0.73</v>
      </c>
      <c r="AU61" t="s">
        <v>175</v>
      </c>
      <c r="AV61" s="4">
        <v>0.08</v>
      </c>
      <c r="AW61">
        <v>6.42</v>
      </c>
      <c r="AX61" t="s">
        <v>175</v>
      </c>
      <c r="AY61">
        <v>1.64</v>
      </c>
      <c r="AZ61" t="s">
        <v>179</v>
      </c>
      <c r="BB61" s="130">
        <v>21.450187721532433</v>
      </c>
      <c r="BC61" t="s">
        <v>175</v>
      </c>
      <c r="BD61" s="130">
        <v>0.25298267307031908</v>
      </c>
      <c r="BE61" t="s">
        <v>180</v>
      </c>
      <c r="BG61">
        <v>50</v>
      </c>
      <c r="BH61" t="s">
        <v>175</v>
      </c>
      <c r="BI61">
        <v>50</v>
      </c>
      <c r="BJ61" s="130">
        <v>26.142499647237599</v>
      </c>
      <c r="BK61" t="s">
        <v>175</v>
      </c>
      <c r="BL61">
        <v>2.4</v>
      </c>
      <c r="BM61">
        <v>3.24</v>
      </c>
      <c r="BN61" t="s">
        <v>392</v>
      </c>
      <c r="BO61" t="s">
        <v>181</v>
      </c>
      <c r="BP61" s="130">
        <f t="shared" si="3"/>
        <v>7.1279999999999996E-2</v>
      </c>
      <c r="BQ61" t="s">
        <v>251</v>
      </c>
      <c r="BR61" t="s">
        <v>182</v>
      </c>
      <c r="BS61" s="151">
        <v>3.9392200000000002</v>
      </c>
      <c r="CD61" s="130">
        <v>36.270880631578947</v>
      </c>
      <c r="CE61" t="s">
        <v>175</v>
      </c>
      <c r="CF61">
        <v>2</v>
      </c>
      <c r="CG61" t="s">
        <v>252</v>
      </c>
      <c r="DF61">
        <v>39.61</v>
      </c>
      <c r="DG61" t="s">
        <v>185</v>
      </c>
      <c r="DH61" s="130">
        <f t="shared" si="4"/>
        <v>0.16446</v>
      </c>
      <c r="DJ61" t="s">
        <v>187</v>
      </c>
      <c r="DK61" t="s">
        <v>186</v>
      </c>
      <c r="DL61">
        <v>1.0271999999999999</v>
      </c>
      <c r="DQ61" t="s">
        <v>171</v>
      </c>
      <c r="DS61" t="s">
        <v>188</v>
      </c>
      <c r="DT61" t="s">
        <v>188</v>
      </c>
      <c r="DU61" t="s">
        <v>189</v>
      </c>
      <c r="DX61" t="s">
        <v>172</v>
      </c>
      <c r="DY61" t="s">
        <v>173</v>
      </c>
      <c r="DZ61" t="s">
        <v>165</v>
      </c>
      <c r="EA61" s="132">
        <v>2402.935187044211</v>
      </c>
      <c r="EC61" t="s">
        <v>175</v>
      </c>
      <c r="ED61">
        <f t="shared" si="2"/>
        <v>100</v>
      </c>
      <c r="EK61" s="130">
        <v>8.2990552731118274</v>
      </c>
      <c r="EL61" t="s">
        <v>174</v>
      </c>
      <c r="EO61" s="165" t="s">
        <v>365</v>
      </c>
      <c r="EP61">
        <v>0</v>
      </c>
      <c r="EQ61" t="s">
        <v>226</v>
      </c>
      <c r="ER61" s="165" t="s">
        <v>365</v>
      </c>
      <c r="ES61" s="132">
        <v>22.594323623423655</v>
      </c>
      <c r="ET61" s="132">
        <v>22.594323623423655</v>
      </c>
      <c r="EU61" t="s">
        <v>190</v>
      </c>
      <c r="EV61" t="s">
        <v>191</v>
      </c>
    </row>
    <row r="62" spans="3:152">
      <c r="C62" s="2" t="s">
        <v>396</v>
      </c>
      <c r="E62">
        <v>668</v>
      </c>
      <c r="F62" t="s">
        <v>162</v>
      </c>
      <c r="G62" t="s">
        <v>164</v>
      </c>
      <c r="H62">
        <v>3</v>
      </c>
      <c r="I62">
        <v>49</v>
      </c>
      <c r="J62">
        <v>51</v>
      </c>
      <c r="N62" t="s">
        <v>166</v>
      </c>
      <c r="O62">
        <v>4.7705000000000002</v>
      </c>
      <c r="P62">
        <v>-20.927</v>
      </c>
      <c r="S62">
        <v>-2693.5</v>
      </c>
      <c r="W62" s="132">
        <v>1648700</v>
      </c>
      <c r="X62" s="4"/>
      <c r="AA62" t="s">
        <v>168</v>
      </c>
      <c r="AI62" t="s">
        <v>169</v>
      </c>
      <c r="AJ62" t="s">
        <v>391</v>
      </c>
      <c r="AM62" t="s">
        <v>177</v>
      </c>
      <c r="AO62" t="s">
        <v>170</v>
      </c>
      <c r="AP62" s="130"/>
      <c r="AQ62" s="162">
        <v>21.99</v>
      </c>
      <c r="AR62" t="s">
        <v>223</v>
      </c>
      <c r="AS62" s="140">
        <v>0.23</v>
      </c>
      <c r="AT62">
        <v>0.73</v>
      </c>
      <c r="AU62" t="s">
        <v>175</v>
      </c>
      <c r="AV62" s="4">
        <v>0.08</v>
      </c>
      <c r="AW62">
        <v>6.42</v>
      </c>
      <c r="AX62" t="s">
        <v>175</v>
      </c>
      <c r="AY62">
        <v>1.64</v>
      </c>
      <c r="AZ62" t="s">
        <v>179</v>
      </c>
      <c r="BB62" s="130">
        <v>21.326943787289508</v>
      </c>
      <c r="BC62" t="s">
        <v>175</v>
      </c>
      <c r="BD62" s="130">
        <v>0.24760344972574685</v>
      </c>
      <c r="BE62" t="s">
        <v>180</v>
      </c>
      <c r="BG62">
        <v>50</v>
      </c>
      <c r="BH62" t="s">
        <v>175</v>
      </c>
      <c r="BI62">
        <v>50</v>
      </c>
      <c r="BJ62" s="130">
        <v>26.484048895110941</v>
      </c>
      <c r="BK62" t="s">
        <v>175</v>
      </c>
      <c r="BL62">
        <v>2.4</v>
      </c>
      <c r="BM62">
        <v>3.34</v>
      </c>
      <c r="BN62" t="s">
        <v>392</v>
      </c>
      <c r="BO62" t="s">
        <v>181</v>
      </c>
      <c r="BP62" s="130">
        <f t="shared" si="3"/>
        <v>7.347999999999999E-2</v>
      </c>
      <c r="BQ62" t="s">
        <v>251</v>
      </c>
      <c r="BR62" t="s">
        <v>182</v>
      </c>
      <c r="BS62" s="151">
        <v>3.9297</v>
      </c>
      <c r="CD62" s="130">
        <v>36.389594421052628</v>
      </c>
      <c r="CE62" t="s">
        <v>175</v>
      </c>
      <c r="CF62">
        <v>2</v>
      </c>
      <c r="CG62" t="s">
        <v>252</v>
      </c>
      <c r="DF62">
        <v>39.61</v>
      </c>
      <c r="DG62" t="s">
        <v>185</v>
      </c>
      <c r="DH62" s="130">
        <f t="shared" si="4"/>
        <v>0.16486999999999999</v>
      </c>
      <c r="DJ62" t="s">
        <v>187</v>
      </c>
      <c r="DK62" t="s">
        <v>186</v>
      </c>
      <c r="DL62">
        <v>1.0271999999999999</v>
      </c>
      <c r="DQ62" t="s">
        <v>171</v>
      </c>
      <c r="DS62" t="s">
        <v>188</v>
      </c>
      <c r="DT62" t="s">
        <v>188</v>
      </c>
      <c r="DU62" t="s">
        <v>189</v>
      </c>
      <c r="DX62" t="s">
        <v>172</v>
      </c>
      <c r="DY62" t="s">
        <v>173</v>
      </c>
      <c r="DZ62" t="s">
        <v>165</v>
      </c>
      <c r="EA62" s="132">
        <v>2410.7251859094736</v>
      </c>
      <c r="EC62" t="s">
        <v>175</v>
      </c>
      <c r="ED62">
        <f t="shared" si="2"/>
        <v>100</v>
      </c>
      <c r="EK62" s="130">
        <v>8.2857686222211253</v>
      </c>
      <c r="EL62" t="s">
        <v>174</v>
      </c>
      <c r="EO62" s="133">
        <v>198.30799999999999</v>
      </c>
      <c r="EP62">
        <v>0</v>
      </c>
      <c r="EQ62" t="s">
        <v>226</v>
      </c>
      <c r="ER62" s="133">
        <v>198.30799999999999</v>
      </c>
      <c r="ES62" s="132">
        <v>22.990762117641939</v>
      </c>
      <c r="ET62" s="132">
        <v>22.990762117641939</v>
      </c>
      <c r="EU62" t="s">
        <v>190</v>
      </c>
      <c r="EV62" t="s">
        <v>191</v>
      </c>
    </row>
    <row r="63" spans="3:152">
      <c r="C63" s="2" t="s">
        <v>396</v>
      </c>
      <c r="E63">
        <v>668</v>
      </c>
      <c r="F63" t="s">
        <v>162</v>
      </c>
      <c r="G63" t="s">
        <v>164</v>
      </c>
      <c r="H63">
        <v>3</v>
      </c>
      <c r="I63">
        <v>56</v>
      </c>
      <c r="J63">
        <v>58</v>
      </c>
      <c r="N63" t="s">
        <v>166</v>
      </c>
      <c r="O63">
        <v>4.7705000000000002</v>
      </c>
      <c r="P63">
        <v>-20.927</v>
      </c>
      <c r="S63">
        <v>-2693.5</v>
      </c>
      <c r="W63" s="132">
        <v>1659500</v>
      </c>
      <c r="X63" s="4"/>
      <c r="AA63" t="s">
        <v>168</v>
      </c>
      <c r="AI63" t="s">
        <v>169</v>
      </c>
      <c r="AJ63" t="s">
        <v>391</v>
      </c>
      <c r="AM63" t="s">
        <v>177</v>
      </c>
      <c r="AO63" t="s">
        <v>170</v>
      </c>
      <c r="AP63" s="130"/>
      <c r="AQ63" s="162">
        <v>21.959999999999997</v>
      </c>
      <c r="AR63" t="s">
        <v>223</v>
      </c>
      <c r="AS63" s="140">
        <v>0.23</v>
      </c>
      <c r="AT63">
        <v>0.73</v>
      </c>
      <c r="AU63" t="s">
        <v>175</v>
      </c>
      <c r="AV63" s="4">
        <v>0.08</v>
      </c>
      <c r="AW63">
        <v>6.42</v>
      </c>
      <c r="AX63" t="s">
        <v>175</v>
      </c>
      <c r="AY63">
        <v>1.64</v>
      </c>
      <c r="AZ63" t="s">
        <v>179</v>
      </c>
      <c r="BB63" s="130">
        <v>21.285862475875199</v>
      </c>
      <c r="BC63" t="s">
        <v>175</v>
      </c>
      <c r="BD63" s="130">
        <v>0.24595299759559816</v>
      </c>
      <c r="BE63" t="s">
        <v>180</v>
      </c>
      <c r="BG63">
        <v>50</v>
      </c>
      <c r="BH63" t="s">
        <v>175</v>
      </c>
      <c r="BI63">
        <v>50</v>
      </c>
      <c r="BJ63" s="130">
        <v>25.264101203377209</v>
      </c>
      <c r="BK63" t="s">
        <v>175</v>
      </c>
      <c r="BL63">
        <v>2.4</v>
      </c>
      <c r="BM63">
        <v>2.99</v>
      </c>
      <c r="BN63" t="s">
        <v>392</v>
      </c>
      <c r="BO63" t="s">
        <v>181</v>
      </c>
      <c r="BP63" s="130">
        <f t="shared" si="3"/>
        <v>6.5780000000000005E-2</v>
      </c>
      <c r="BQ63" t="s">
        <v>251</v>
      </c>
      <c r="BR63" t="s">
        <v>182</v>
      </c>
      <c r="BS63" s="151">
        <v>3.91676</v>
      </c>
      <c r="CD63" s="130">
        <v>36.296266315789474</v>
      </c>
      <c r="CE63" t="s">
        <v>175</v>
      </c>
      <c r="CF63">
        <v>2</v>
      </c>
      <c r="CG63" t="s">
        <v>252</v>
      </c>
      <c r="DF63">
        <v>39.61</v>
      </c>
      <c r="DG63" t="s">
        <v>185</v>
      </c>
      <c r="DH63" s="130">
        <f t="shared" si="4"/>
        <v>0.16594999999999999</v>
      </c>
      <c r="DJ63" t="s">
        <v>187</v>
      </c>
      <c r="DK63" t="s">
        <v>186</v>
      </c>
      <c r="DL63">
        <v>1.0271999999999999</v>
      </c>
      <c r="DQ63" t="s">
        <v>171</v>
      </c>
      <c r="DS63" t="s">
        <v>188</v>
      </c>
      <c r="DT63" t="s">
        <v>188</v>
      </c>
      <c r="DU63" t="s">
        <v>189</v>
      </c>
      <c r="DX63" t="s">
        <v>172</v>
      </c>
      <c r="DY63" t="s">
        <v>173</v>
      </c>
      <c r="DZ63" t="s">
        <v>165</v>
      </c>
      <c r="EA63" s="132">
        <v>2404.6009956421058</v>
      </c>
      <c r="EC63" t="s">
        <v>175</v>
      </c>
      <c r="ED63">
        <f t="shared" si="2"/>
        <v>100</v>
      </c>
      <c r="EK63" s="130">
        <v>8.297508217201413</v>
      </c>
      <c r="EL63" t="s">
        <v>174</v>
      </c>
      <c r="EO63" s="133">
        <v>192.55199999999999</v>
      </c>
      <c r="EP63">
        <v>0</v>
      </c>
      <c r="EQ63" t="s">
        <v>226</v>
      </c>
      <c r="ER63" s="133">
        <v>192.55199999999999</v>
      </c>
      <c r="ES63" s="132">
        <v>22.712061008415773</v>
      </c>
      <c r="ET63" s="132">
        <v>22.712061008415773</v>
      </c>
      <c r="EU63" t="s">
        <v>190</v>
      </c>
      <c r="EV63" t="s">
        <v>191</v>
      </c>
    </row>
    <row r="64" spans="3:152">
      <c r="C64" s="2" t="s">
        <v>396</v>
      </c>
      <c r="E64">
        <v>668</v>
      </c>
      <c r="F64" t="s">
        <v>162</v>
      </c>
      <c r="G64" t="s">
        <v>164</v>
      </c>
      <c r="H64">
        <v>3</v>
      </c>
      <c r="I64">
        <v>81</v>
      </c>
      <c r="J64">
        <v>83</v>
      </c>
      <c r="N64" t="s">
        <v>166</v>
      </c>
      <c r="O64">
        <v>4.7705000000000002</v>
      </c>
      <c r="P64">
        <v>-20.927</v>
      </c>
      <c r="S64">
        <v>-2693.5</v>
      </c>
      <c r="W64" s="132">
        <v>1698500</v>
      </c>
      <c r="X64" s="4"/>
      <c r="AA64" t="s">
        <v>168</v>
      </c>
      <c r="AI64" t="s">
        <v>169</v>
      </c>
      <c r="AJ64" t="s">
        <v>391</v>
      </c>
      <c r="AM64" t="s">
        <v>177</v>
      </c>
      <c r="AO64" t="s">
        <v>170</v>
      </c>
      <c r="AP64" s="130"/>
      <c r="AQ64" s="162">
        <v>20.72</v>
      </c>
      <c r="AR64" t="s">
        <v>223</v>
      </c>
      <c r="AS64" s="140">
        <v>0.23</v>
      </c>
      <c r="AT64">
        <v>0.73</v>
      </c>
      <c r="AU64" t="s">
        <v>175</v>
      </c>
      <c r="AV64" s="4">
        <v>0.08</v>
      </c>
      <c r="AW64">
        <v>6.42</v>
      </c>
      <c r="AX64" t="s">
        <v>175</v>
      </c>
      <c r="AY64">
        <v>1.64</v>
      </c>
      <c r="AZ64" t="s">
        <v>179</v>
      </c>
      <c r="BB64" s="130">
        <v>19.587834937417128</v>
      </c>
      <c r="BC64" t="s">
        <v>175</v>
      </c>
      <c r="BD64" s="130">
        <v>0.25125611396947412</v>
      </c>
      <c r="BE64" t="s">
        <v>180</v>
      </c>
      <c r="BG64">
        <v>50</v>
      </c>
      <c r="BH64" t="s">
        <v>175</v>
      </c>
      <c r="BI64">
        <v>50</v>
      </c>
      <c r="BJ64" s="130">
        <v>26.123904320442392</v>
      </c>
      <c r="BK64" t="s">
        <v>175</v>
      </c>
      <c r="BL64">
        <v>2.4</v>
      </c>
      <c r="BM64">
        <v>3.22</v>
      </c>
      <c r="BN64" t="s">
        <v>392</v>
      </c>
      <c r="BO64" t="s">
        <v>181</v>
      </c>
      <c r="BP64" s="130">
        <f t="shared" si="3"/>
        <v>7.084E-2</v>
      </c>
      <c r="BQ64" t="s">
        <v>251</v>
      </c>
      <c r="BR64" t="s">
        <v>182</v>
      </c>
      <c r="BS64" s="151">
        <v>3.889502308</v>
      </c>
      <c r="CD64" s="130">
        <v>36.268655263157889</v>
      </c>
      <c r="CE64" t="s">
        <v>175</v>
      </c>
      <c r="CF64">
        <v>2</v>
      </c>
      <c r="CG64" t="s">
        <v>252</v>
      </c>
      <c r="DF64">
        <v>39.61</v>
      </c>
      <c r="DG64" t="s">
        <v>185</v>
      </c>
      <c r="DH64" s="130">
        <f t="shared" si="4"/>
        <v>0.16985</v>
      </c>
      <c r="DJ64" t="s">
        <v>187</v>
      </c>
      <c r="DK64" t="s">
        <v>186</v>
      </c>
      <c r="DL64">
        <v>1.0271999999999999</v>
      </c>
      <c r="DQ64" t="s">
        <v>171</v>
      </c>
      <c r="DS64" t="s">
        <v>188</v>
      </c>
      <c r="DT64" t="s">
        <v>188</v>
      </c>
      <c r="DU64" t="s">
        <v>189</v>
      </c>
      <c r="DX64" t="s">
        <v>172</v>
      </c>
      <c r="DY64" t="s">
        <v>173</v>
      </c>
      <c r="DZ64" t="s">
        <v>165</v>
      </c>
      <c r="EA64" s="132">
        <v>2402.7891583684209</v>
      </c>
      <c r="EC64" t="s">
        <v>175</v>
      </c>
      <c r="ED64">
        <f t="shared" si="2"/>
        <v>100</v>
      </c>
      <c r="EK64" s="130">
        <v>8.1606334944571959</v>
      </c>
      <c r="EL64" t="s">
        <v>174</v>
      </c>
      <c r="EO64" s="133">
        <v>290.90600000000001</v>
      </c>
      <c r="EP64">
        <v>0</v>
      </c>
      <c r="EQ64" t="s">
        <v>226</v>
      </c>
      <c r="ER64" s="133">
        <v>290.90600000000001</v>
      </c>
      <c r="ES64" s="132">
        <v>36.132603051122679</v>
      </c>
      <c r="ET64" s="132">
        <v>36.132603051122679</v>
      </c>
      <c r="EU64" t="s">
        <v>190</v>
      </c>
      <c r="EV64" t="s">
        <v>191</v>
      </c>
    </row>
    <row r="65" spans="3:152">
      <c r="C65" s="2" t="s">
        <v>396</v>
      </c>
      <c r="E65">
        <v>668</v>
      </c>
      <c r="F65" t="s">
        <v>162</v>
      </c>
      <c r="G65" t="s">
        <v>164</v>
      </c>
      <c r="H65">
        <v>3</v>
      </c>
      <c r="I65">
        <v>116</v>
      </c>
      <c r="J65">
        <v>118</v>
      </c>
      <c r="N65" t="s">
        <v>166</v>
      </c>
      <c r="O65">
        <v>4.7705000000000002</v>
      </c>
      <c r="P65">
        <v>-20.927</v>
      </c>
      <c r="S65">
        <v>-2693.5</v>
      </c>
      <c r="W65" s="132">
        <v>1753100</v>
      </c>
      <c r="X65" s="4"/>
      <c r="AA65" t="s">
        <v>168</v>
      </c>
      <c r="AI65" t="s">
        <v>169</v>
      </c>
      <c r="AJ65" t="s">
        <v>391</v>
      </c>
      <c r="AM65" t="s">
        <v>177</v>
      </c>
      <c r="AO65" t="s">
        <v>170</v>
      </c>
      <c r="AP65" s="130"/>
      <c r="AQ65" s="162">
        <v>20.7</v>
      </c>
      <c r="AR65" t="s">
        <v>223</v>
      </c>
      <c r="AS65" s="140">
        <v>0.23</v>
      </c>
      <c r="AT65">
        <v>0.73</v>
      </c>
      <c r="AU65" t="s">
        <v>175</v>
      </c>
      <c r="AV65" s="4">
        <v>0.08</v>
      </c>
      <c r="AW65">
        <v>6.42</v>
      </c>
      <c r="AX65" t="s">
        <v>175</v>
      </c>
      <c r="AY65">
        <v>1.64</v>
      </c>
      <c r="AZ65" t="s">
        <v>179</v>
      </c>
      <c r="BB65" s="130">
        <v>19.560447396474256</v>
      </c>
      <c r="BC65" t="s">
        <v>175</v>
      </c>
      <c r="BD65" s="130">
        <v>0.25249384434251687</v>
      </c>
      <c r="BE65" t="s">
        <v>180</v>
      </c>
      <c r="BG65">
        <v>50</v>
      </c>
      <c r="BH65" t="s">
        <v>175</v>
      </c>
      <c r="BI65">
        <v>50</v>
      </c>
      <c r="BJ65" s="130">
        <v>25.704882229144282</v>
      </c>
      <c r="BK65" t="s">
        <v>175</v>
      </c>
      <c r="BL65">
        <v>2.4</v>
      </c>
      <c r="BM65">
        <v>3.09</v>
      </c>
      <c r="BN65" t="s">
        <v>392</v>
      </c>
      <c r="BO65" t="s">
        <v>181</v>
      </c>
      <c r="BP65" s="130">
        <f t="shared" si="3"/>
        <v>6.7979999999999999E-2</v>
      </c>
      <c r="BQ65" t="s">
        <v>251</v>
      </c>
      <c r="BR65" t="s">
        <v>182</v>
      </c>
      <c r="BS65" s="151">
        <v>3.8630599999999999</v>
      </c>
      <c r="CD65" s="130">
        <v>36.048682631578941</v>
      </c>
      <c r="CE65" t="s">
        <v>175</v>
      </c>
      <c r="CF65">
        <v>2</v>
      </c>
      <c r="CG65" t="s">
        <v>252</v>
      </c>
      <c r="DF65">
        <v>39.61</v>
      </c>
      <c r="DG65" t="s">
        <v>185</v>
      </c>
      <c r="DH65" s="130">
        <f t="shared" si="4"/>
        <v>0.17530999999999999</v>
      </c>
      <c r="DJ65" t="s">
        <v>187</v>
      </c>
      <c r="DK65" t="s">
        <v>186</v>
      </c>
      <c r="DL65">
        <v>1.0271999999999999</v>
      </c>
      <c r="DQ65" t="s">
        <v>171</v>
      </c>
      <c r="DS65" t="s">
        <v>188</v>
      </c>
      <c r="DT65" t="s">
        <v>188</v>
      </c>
      <c r="DU65" t="s">
        <v>189</v>
      </c>
      <c r="DX65" t="s">
        <v>172</v>
      </c>
      <c r="DY65" t="s">
        <v>173</v>
      </c>
      <c r="DZ65" t="s">
        <v>165</v>
      </c>
      <c r="EA65" s="132">
        <v>2388.3545542842103</v>
      </c>
      <c r="EC65" t="s">
        <v>175</v>
      </c>
      <c r="ED65">
        <f t="shared" si="2"/>
        <v>100</v>
      </c>
      <c r="EK65" s="130">
        <v>8.1645064443483975</v>
      </c>
      <c r="EL65" t="s">
        <v>174</v>
      </c>
      <c r="EO65" s="133">
        <v>286.95</v>
      </c>
      <c r="EP65">
        <v>0</v>
      </c>
      <c r="EQ65" t="s">
        <v>226</v>
      </c>
      <c r="ER65" s="133">
        <v>286.95</v>
      </c>
      <c r="ES65" s="132">
        <v>35.902868315080333</v>
      </c>
      <c r="ET65" s="132">
        <v>35.902868315080333</v>
      </c>
      <c r="EU65" t="s">
        <v>190</v>
      </c>
      <c r="EV65" t="s">
        <v>191</v>
      </c>
    </row>
    <row r="66" spans="3:152">
      <c r="C66" s="2" t="s">
        <v>396</v>
      </c>
      <c r="D66" s="139"/>
      <c r="E66">
        <v>668</v>
      </c>
      <c r="F66" t="s">
        <v>162</v>
      </c>
      <c r="G66" t="s">
        <v>164</v>
      </c>
      <c r="H66">
        <v>3</v>
      </c>
      <c r="I66">
        <v>130</v>
      </c>
      <c r="J66">
        <v>132</v>
      </c>
      <c r="N66" t="s">
        <v>166</v>
      </c>
      <c r="O66">
        <v>4.7705000000000002</v>
      </c>
      <c r="P66">
        <v>-20.927</v>
      </c>
      <c r="S66">
        <v>-2693.5</v>
      </c>
      <c r="W66" s="132">
        <v>1774900</v>
      </c>
      <c r="X66" s="4"/>
      <c r="AA66" t="s">
        <v>168</v>
      </c>
      <c r="AI66" t="s">
        <v>169</v>
      </c>
      <c r="AJ66" t="s">
        <v>391</v>
      </c>
      <c r="AM66" t="s">
        <v>177</v>
      </c>
      <c r="AO66" t="s">
        <v>170</v>
      </c>
      <c r="AP66" s="130"/>
      <c r="AQ66" s="166" t="s">
        <v>367</v>
      </c>
      <c r="AR66" t="s">
        <v>223</v>
      </c>
      <c r="AS66" s="140">
        <v>0.23</v>
      </c>
      <c r="AT66">
        <v>0.73</v>
      </c>
      <c r="AU66" t="s">
        <v>175</v>
      </c>
      <c r="AV66" s="4">
        <v>0.08</v>
      </c>
      <c r="AW66">
        <v>6.42</v>
      </c>
      <c r="AX66" t="s">
        <v>175</v>
      </c>
      <c r="AY66">
        <v>1.64</v>
      </c>
      <c r="AZ66" t="s">
        <v>179</v>
      </c>
      <c r="BB66" s="130">
        <v>20.97090575503217</v>
      </c>
      <c r="BC66" t="s">
        <v>175</v>
      </c>
      <c r="BD66" s="130">
        <v>0.23585238561466004</v>
      </c>
      <c r="BE66" t="s">
        <v>180</v>
      </c>
      <c r="BG66">
        <v>50</v>
      </c>
      <c r="BH66" t="s">
        <v>175</v>
      </c>
      <c r="BI66">
        <v>50</v>
      </c>
      <c r="BJ66" s="130">
        <v>26.976991739382367</v>
      </c>
      <c r="BK66" t="s">
        <v>175</v>
      </c>
      <c r="BL66">
        <v>2.4</v>
      </c>
      <c r="BM66">
        <v>3.46</v>
      </c>
      <c r="BN66" t="s">
        <v>392</v>
      </c>
      <c r="BO66" t="s">
        <v>181</v>
      </c>
      <c r="BP66" s="130">
        <f t="shared" si="3"/>
        <v>7.6119999999999993E-2</v>
      </c>
      <c r="BQ66" t="s">
        <v>251</v>
      </c>
      <c r="BR66" t="s">
        <v>182</v>
      </c>
      <c r="BS66" s="151">
        <v>3.8476249999999999</v>
      </c>
      <c r="CD66" s="130">
        <v>35.999816105263157</v>
      </c>
      <c r="CE66" t="s">
        <v>175</v>
      </c>
      <c r="CF66">
        <v>2</v>
      </c>
      <c r="CG66" t="s">
        <v>252</v>
      </c>
      <c r="DF66">
        <v>39.61</v>
      </c>
      <c r="DG66" t="s">
        <v>185</v>
      </c>
      <c r="DH66" s="130">
        <f t="shared" si="4"/>
        <v>0.17749000000000001</v>
      </c>
      <c r="DJ66" t="s">
        <v>187</v>
      </c>
      <c r="DK66" t="s">
        <v>186</v>
      </c>
      <c r="DL66">
        <v>1.0271999999999999</v>
      </c>
      <c r="DQ66" t="s">
        <v>171</v>
      </c>
      <c r="DS66" t="s">
        <v>188</v>
      </c>
      <c r="DT66" t="s">
        <v>188</v>
      </c>
      <c r="DU66" t="s">
        <v>189</v>
      </c>
      <c r="DX66" t="s">
        <v>172</v>
      </c>
      <c r="DY66" t="s">
        <v>173</v>
      </c>
      <c r="DZ66" t="s">
        <v>165</v>
      </c>
      <c r="EA66" s="132">
        <v>2385.1479328273685</v>
      </c>
      <c r="EC66" t="s">
        <v>175</v>
      </c>
      <c r="ED66">
        <f t="shared" si="2"/>
        <v>100</v>
      </c>
      <c r="EK66" s="130">
        <v>8.2567785549260542</v>
      </c>
      <c r="EL66" t="s">
        <v>174</v>
      </c>
      <c r="EO66" s="165" t="s">
        <v>364</v>
      </c>
      <c r="EP66">
        <v>0</v>
      </c>
      <c r="EQ66" t="s">
        <v>226</v>
      </c>
      <c r="ER66" s="165" t="s">
        <v>364</v>
      </c>
      <c r="ES66" s="132">
        <v>24.866381220434942</v>
      </c>
      <c r="ET66" s="132">
        <v>24.866381220434942</v>
      </c>
      <c r="EU66" t="s">
        <v>190</v>
      </c>
      <c r="EV66" t="s">
        <v>191</v>
      </c>
    </row>
    <row r="67" spans="3:152">
      <c r="C67" s="2" t="s">
        <v>396</v>
      </c>
      <c r="E67">
        <v>668</v>
      </c>
      <c r="F67" t="s">
        <v>162</v>
      </c>
      <c r="G67" t="s">
        <v>164</v>
      </c>
      <c r="H67">
        <v>3</v>
      </c>
      <c r="I67">
        <v>133</v>
      </c>
      <c r="J67">
        <v>135</v>
      </c>
      <c r="N67" t="s">
        <v>166</v>
      </c>
      <c r="O67">
        <v>4.7705000000000002</v>
      </c>
      <c r="P67">
        <v>-20.927</v>
      </c>
      <c r="S67">
        <v>-2693.5</v>
      </c>
      <c r="W67" s="132">
        <v>1779600</v>
      </c>
      <c r="X67" s="4"/>
      <c r="AA67" t="s">
        <v>168</v>
      </c>
      <c r="AI67" t="s">
        <v>169</v>
      </c>
      <c r="AJ67" t="s">
        <v>391</v>
      </c>
      <c r="AM67" t="s">
        <v>177</v>
      </c>
      <c r="AO67" t="s">
        <v>170</v>
      </c>
      <c r="AP67" s="130"/>
      <c r="AQ67" s="162">
        <v>21.599999999999998</v>
      </c>
      <c r="AR67" t="s">
        <v>223</v>
      </c>
      <c r="AS67" s="140">
        <v>0.23</v>
      </c>
      <c r="AT67">
        <v>0.73</v>
      </c>
      <c r="AU67" t="s">
        <v>175</v>
      </c>
      <c r="AV67" s="4">
        <v>0.08</v>
      </c>
      <c r="AW67">
        <v>6.42</v>
      </c>
      <c r="AX67" t="s">
        <v>175</v>
      </c>
      <c r="AY67">
        <v>1.64</v>
      </c>
      <c r="AZ67" t="s">
        <v>179</v>
      </c>
      <c r="BB67" s="130">
        <v>20.792886738903501</v>
      </c>
      <c r="BC67" t="s">
        <v>175</v>
      </c>
      <c r="BD67" s="130">
        <v>0.23228142520483314</v>
      </c>
      <c r="BE67" t="s">
        <v>180</v>
      </c>
      <c r="BG67">
        <v>50</v>
      </c>
      <c r="BH67" t="s">
        <v>175</v>
      </c>
      <c r="BI67">
        <v>50</v>
      </c>
      <c r="BJ67" s="130">
        <v>27.044375212228349</v>
      </c>
      <c r="BK67" t="s">
        <v>175</v>
      </c>
      <c r="BL67">
        <v>2.4</v>
      </c>
      <c r="BM67">
        <v>3.48</v>
      </c>
      <c r="BN67" t="s">
        <v>392</v>
      </c>
      <c r="BO67" t="s">
        <v>181</v>
      </c>
      <c r="BP67" s="130">
        <f t="shared" si="3"/>
        <v>7.6559999999999989E-2</v>
      </c>
      <c r="BQ67" t="s">
        <v>251</v>
      </c>
      <c r="BR67" t="s">
        <v>182</v>
      </c>
      <c r="BS67" s="151">
        <v>3.8422399999999999</v>
      </c>
      <c r="CD67" s="130">
        <v>36.063948842105262</v>
      </c>
      <c r="CE67" t="s">
        <v>175</v>
      </c>
      <c r="CF67">
        <v>2</v>
      </c>
      <c r="CG67" t="s">
        <v>252</v>
      </c>
      <c r="DF67">
        <v>39.61</v>
      </c>
      <c r="DG67" t="s">
        <v>185</v>
      </c>
      <c r="DH67" s="130">
        <f t="shared" si="4"/>
        <v>0.17796000000000001</v>
      </c>
      <c r="DJ67" t="s">
        <v>187</v>
      </c>
      <c r="DK67" t="s">
        <v>186</v>
      </c>
      <c r="DL67">
        <v>1.0271999999999999</v>
      </c>
      <c r="DQ67" t="s">
        <v>171</v>
      </c>
      <c r="DS67" t="s">
        <v>188</v>
      </c>
      <c r="DT67" t="s">
        <v>188</v>
      </c>
      <c r="DU67" t="s">
        <v>189</v>
      </c>
      <c r="DX67" t="s">
        <v>172</v>
      </c>
      <c r="DY67" t="s">
        <v>173</v>
      </c>
      <c r="DZ67" t="s">
        <v>165</v>
      </c>
      <c r="EA67" s="132">
        <v>2389.3563230189475</v>
      </c>
      <c r="EC67" t="s">
        <v>175</v>
      </c>
      <c r="ED67">
        <f t="shared" si="2"/>
        <v>100</v>
      </c>
      <c r="EK67" s="130">
        <v>8.2427340977781132</v>
      </c>
      <c r="EL67" t="s">
        <v>174</v>
      </c>
      <c r="EO67" s="149">
        <v>224.58699999999999</v>
      </c>
      <c r="EP67">
        <v>0</v>
      </c>
      <c r="EQ67" t="s">
        <v>226</v>
      </c>
      <c r="ER67" s="149">
        <v>224.58699999999999</v>
      </c>
      <c r="ES67" s="132">
        <v>25.999099594985974</v>
      </c>
      <c r="ET67" s="132">
        <v>25.999099594985974</v>
      </c>
      <c r="EU67" t="s">
        <v>190</v>
      </c>
      <c r="EV67" t="s">
        <v>191</v>
      </c>
    </row>
    <row r="68" spans="3:152">
      <c r="C68" s="144" t="s">
        <v>397</v>
      </c>
      <c r="E68">
        <v>999</v>
      </c>
      <c r="F68" t="s">
        <v>238</v>
      </c>
      <c r="G68" s="2" t="s">
        <v>229</v>
      </c>
      <c r="H68">
        <v>7</v>
      </c>
      <c r="I68">
        <v>64</v>
      </c>
      <c r="J68">
        <v>66</v>
      </c>
      <c r="N68" t="s">
        <v>242</v>
      </c>
      <c r="O68">
        <v>12.744</v>
      </c>
      <c r="P68">
        <v>-78.7393</v>
      </c>
      <c r="S68">
        <v>-2838.9</v>
      </c>
      <c r="W68" s="132">
        <v>1975132</v>
      </c>
      <c r="X68" s="4"/>
      <c r="AB68" t="s">
        <v>239</v>
      </c>
      <c r="AI68" t="s">
        <v>169</v>
      </c>
      <c r="AJ68" t="s">
        <v>243</v>
      </c>
      <c r="AM68" t="s">
        <v>244</v>
      </c>
      <c r="AO68" t="s">
        <v>170</v>
      </c>
      <c r="AP68" s="130"/>
      <c r="AQ68" s="130">
        <v>21.62</v>
      </c>
      <c r="AR68" t="s">
        <v>223</v>
      </c>
      <c r="AS68" s="130">
        <v>0.3</v>
      </c>
      <c r="AT68">
        <v>0.73</v>
      </c>
      <c r="AU68" t="s">
        <v>175</v>
      </c>
      <c r="AV68" s="4">
        <v>0.08</v>
      </c>
      <c r="AW68">
        <v>6.42</v>
      </c>
      <c r="AX68" t="s">
        <v>175</v>
      </c>
      <c r="AY68">
        <v>1.64</v>
      </c>
      <c r="AZ68" t="s">
        <v>179</v>
      </c>
      <c r="BB68" s="130">
        <v>20.820274279846377</v>
      </c>
      <c r="BC68" t="s">
        <v>175</v>
      </c>
      <c r="BD68" s="130">
        <v>0.30209455942156249</v>
      </c>
      <c r="BE68" t="s">
        <v>180</v>
      </c>
      <c r="BG68">
        <v>50</v>
      </c>
      <c r="BH68" t="s">
        <v>175</v>
      </c>
      <c r="BI68">
        <v>50</v>
      </c>
      <c r="BJ68" s="130">
        <v>27.14</v>
      </c>
      <c r="BK68" t="s">
        <v>175</v>
      </c>
      <c r="BL68">
        <v>2.4</v>
      </c>
      <c r="BM68" s="154"/>
      <c r="BP68" s="130"/>
      <c r="BS68" s="153">
        <v>3.7346599999999999</v>
      </c>
      <c r="CD68" s="130">
        <v>36.344434515354742</v>
      </c>
      <c r="CE68" t="s">
        <v>175</v>
      </c>
      <c r="CF68">
        <v>2</v>
      </c>
      <c r="CG68" t="s">
        <v>252</v>
      </c>
      <c r="DF68">
        <v>39.61</v>
      </c>
      <c r="DG68" t="s">
        <v>185</v>
      </c>
      <c r="DH68" s="130">
        <f t="shared" si="4"/>
        <v>0.1975132</v>
      </c>
      <c r="DJ68" t="s">
        <v>187</v>
      </c>
      <c r="DK68" t="s">
        <v>186</v>
      </c>
      <c r="DL68">
        <v>1.0271999999999999</v>
      </c>
      <c r="DQ68" t="s">
        <v>171</v>
      </c>
      <c r="DS68" t="s">
        <v>188</v>
      </c>
      <c r="DT68" t="s">
        <v>188</v>
      </c>
      <c r="DU68" t="s">
        <v>189</v>
      </c>
      <c r="DX68" t="s">
        <v>172</v>
      </c>
      <c r="DY68" t="s">
        <v>173</v>
      </c>
      <c r="EA68" s="132">
        <v>2380.3070789638468</v>
      </c>
      <c r="EC68" t="s">
        <v>175</v>
      </c>
      <c r="ED68">
        <f>IF(W68&gt;1950000,175,100)</f>
        <v>175</v>
      </c>
      <c r="EK68" s="130">
        <v>8.2420874661382317</v>
      </c>
      <c r="EL68" t="s">
        <v>174</v>
      </c>
      <c r="EO68" s="143">
        <v>223.267</v>
      </c>
      <c r="EP68">
        <v>-21</v>
      </c>
      <c r="EQ68" t="s">
        <v>246</v>
      </c>
      <c r="ER68" s="143">
        <v>202.267</v>
      </c>
      <c r="ES68" s="132">
        <v>32.998108900359725</v>
      </c>
      <c r="ET68" s="132">
        <v>32.998108900359725</v>
      </c>
      <c r="EU68" t="s">
        <v>190</v>
      </c>
      <c r="EV68" t="s">
        <v>191</v>
      </c>
    </row>
    <row r="69" spans="3:152">
      <c r="C69" s="2" t="s">
        <v>397</v>
      </c>
      <c r="E69">
        <v>999</v>
      </c>
      <c r="F69" t="s">
        <v>238</v>
      </c>
      <c r="G69" s="2" t="s">
        <v>230</v>
      </c>
      <c r="H69">
        <v>2</v>
      </c>
      <c r="I69">
        <v>47</v>
      </c>
      <c r="J69">
        <v>49</v>
      </c>
      <c r="N69" t="s">
        <v>242</v>
      </c>
      <c r="O69">
        <v>12.744</v>
      </c>
      <c r="P69">
        <v>-78.7393</v>
      </c>
      <c r="S69">
        <v>-2838.9</v>
      </c>
      <c r="W69" s="132">
        <v>2026542</v>
      </c>
      <c r="X69" s="4"/>
      <c r="AB69" t="s">
        <v>239</v>
      </c>
      <c r="AI69" t="s">
        <v>169</v>
      </c>
      <c r="AJ69" t="s">
        <v>243</v>
      </c>
      <c r="AM69" t="s">
        <v>244</v>
      </c>
      <c r="AO69" t="s">
        <v>170</v>
      </c>
      <c r="AP69" s="130"/>
      <c r="AQ69" s="130">
        <v>21.19593743488965</v>
      </c>
      <c r="AR69" t="s">
        <v>223</v>
      </c>
      <c r="AS69" s="130">
        <v>0.3</v>
      </c>
      <c r="AT69">
        <v>0.73</v>
      </c>
      <c r="AU69" t="s">
        <v>175</v>
      </c>
      <c r="AV69" s="4">
        <v>0.08</v>
      </c>
      <c r="AW69">
        <v>6.42</v>
      </c>
      <c r="AX69" t="s">
        <v>175</v>
      </c>
      <c r="AY69">
        <v>1.64</v>
      </c>
      <c r="AZ69" t="s">
        <v>179</v>
      </c>
      <c r="BB69" s="130">
        <v>20.239572736631423</v>
      </c>
      <c r="BC69" t="s">
        <v>175</v>
      </c>
      <c r="BD69" s="130">
        <v>0.30138654015858185</v>
      </c>
      <c r="BE69" t="s">
        <v>180</v>
      </c>
      <c r="BG69">
        <v>50</v>
      </c>
      <c r="BH69" t="s">
        <v>175</v>
      </c>
      <c r="BI69">
        <v>50</v>
      </c>
      <c r="BJ69" s="130">
        <v>27.138956952867314</v>
      </c>
      <c r="BK69" t="s">
        <v>175</v>
      </c>
      <c r="BL69">
        <v>2.4</v>
      </c>
      <c r="BM69" s="131">
        <v>3.4784145342858501</v>
      </c>
      <c r="BN69" t="s">
        <v>393</v>
      </c>
      <c r="BO69" t="s">
        <v>181</v>
      </c>
      <c r="BP69" s="130">
        <f t="shared" ref="BP69:BP131" si="5">BM69*0.022</f>
        <v>7.6525119754288703E-2</v>
      </c>
      <c r="BQ69" t="s">
        <v>251</v>
      </c>
      <c r="BR69" t="s">
        <v>182</v>
      </c>
      <c r="BS69" s="153">
        <v>3.7591100000000002</v>
      </c>
      <c r="CD69" s="130">
        <v>36.389226869675795</v>
      </c>
      <c r="CE69" t="s">
        <v>175</v>
      </c>
      <c r="CF69">
        <v>2</v>
      </c>
      <c r="CG69" t="s">
        <v>252</v>
      </c>
      <c r="DF69">
        <v>39.61</v>
      </c>
      <c r="DG69" t="s">
        <v>185</v>
      </c>
      <c r="DH69" s="130">
        <f t="shared" si="4"/>
        <v>0.20265420000000001</v>
      </c>
      <c r="DJ69" t="s">
        <v>187</v>
      </c>
      <c r="DK69" t="s">
        <v>186</v>
      </c>
      <c r="DL69">
        <v>1.0271999999999999</v>
      </c>
      <c r="DQ69" t="s">
        <v>171</v>
      </c>
      <c r="DS69" t="s">
        <v>188</v>
      </c>
      <c r="DT69" t="s">
        <v>188</v>
      </c>
      <c r="DU69" t="s">
        <v>189</v>
      </c>
      <c r="DX69" t="s">
        <v>172</v>
      </c>
      <c r="DY69" t="s">
        <v>173</v>
      </c>
      <c r="EA69" s="132">
        <v>2382.9583384161101</v>
      </c>
      <c r="EC69" t="s">
        <v>175</v>
      </c>
      <c r="ED69">
        <f t="shared" ref="ED69:ED132" si="6">IF(W69&gt;1950000,175,100)</f>
        <v>175</v>
      </c>
      <c r="EK69" s="130">
        <v>8.1987736359933852</v>
      </c>
      <c r="EL69" t="s">
        <v>174</v>
      </c>
      <c r="EO69" s="143">
        <v>255.26499999999999</v>
      </c>
      <c r="EP69">
        <v>-21</v>
      </c>
      <c r="EQ69" t="s">
        <v>246</v>
      </c>
      <c r="ER69" s="143">
        <v>234.26499999999999</v>
      </c>
      <c r="ES69" s="132">
        <v>38.291932440136783</v>
      </c>
      <c r="ET69" s="132">
        <v>38.291932440136783</v>
      </c>
      <c r="EU69" t="s">
        <v>190</v>
      </c>
      <c r="EV69" t="s">
        <v>191</v>
      </c>
    </row>
    <row r="70" spans="3:152">
      <c r="C70" s="2" t="s">
        <v>397</v>
      </c>
      <c r="E70">
        <v>999</v>
      </c>
      <c r="F70" t="s">
        <v>238</v>
      </c>
      <c r="G70" s="2" t="s">
        <v>230</v>
      </c>
      <c r="H70">
        <v>3</v>
      </c>
      <c r="I70">
        <v>103</v>
      </c>
      <c r="J70">
        <v>105</v>
      </c>
      <c r="N70" t="s">
        <v>242</v>
      </c>
      <c r="O70">
        <v>12.744</v>
      </c>
      <c r="P70">
        <v>-78.7393</v>
      </c>
      <c r="S70">
        <v>-2838.9</v>
      </c>
      <c r="W70" s="132">
        <v>2078094.5449999999</v>
      </c>
      <c r="X70" s="4"/>
      <c r="AB70" t="s">
        <v>239</v>
      </c>
      <c r="AI70" t="s">
        <v>169</v>
      </c>
      <c r="AJ70" t="s">
        <v>243</v>
      </c>
      <c r="AM70" t="s">
        <v>244</v>
      </c>
      <c r="AO70" t="s">
        <v>170</v>
      </c>
      <c r="AP70" s="130"/>
      <c r="AQ70" s="130">
        <v>21.515983674932404</v>
      </c>
      <c r="AR70" t="s">
        <v>223</v>
      </c>
      <c r="AS70" s="130">
        <v>0.33</v>
      </c>
      <c r="AT70">
        <v>0.73</v>
      </c>
      <c r="AU70" t="s">
        <v>175</v>
      </c>
      <c r="AV70" s="4">
        <v>0.08</v>
      </c>
      <c r="AW70">
        <v>6.42</v>
      </c>
      <c r="AX70" t="s">
        <v>175</v>
      </c>
      <c r="AY70">
        <v>1.64</v>
      </c>
      <c r="AZ70" t="s">
        <v>179</v>
      </c>
      <c r="BB70" s="130">
        <v>20.677836711770581</v>
      </c>
      <c r="BC70" t="s">
        <v>175</v>
      </c>
      <c r="BD70" s="130">
        <v>0.3305886064571536</v>
      </c>
      <c r="BE70" t="s">
        <v>180</v>
      </c>
      <c r="BG70">
        <v>50</v>
      </c>
      <c r="BH70" t="s">
        <v>175</v>
      </c>
      <c r="BI70">
        <v>50</v>
      </c>
      <c r="BJ70" s="130">
        <v>26.786193583820786</v>
      </c>
      <c r="BK70" t="s">
        <v>175</v>
      </c>
      <c r="BL70">
        <v>2.4</v>
      </c>
      <c r="BM70" s="131">
        <v>3.7167163848478801</v>
      </c>
      <c r="BN70" t="s">
        <v>393</v>
      </c>
      <c r="BO70" t="s">
        <v>181</v>
      </c>
      <c r="BP70" s="130">
        <f t="shared" si="5"/>
        <v>8.1767760466653364E-2</v>
      </c>
      <c r="BQ70" t="s">
        <v>251</v>
      </c>
      <c r="BR70" t="s">
        <v>182</v>
      </c>
      <c r="BS70" s="153">
        <v>3.7839700000000001</v>
      </c>
      <c r="CD70" s="130">
        <v>36.484933318482106</v>
      </c>
      <c r="CE70" t="s">
        <v>175</v>
      </c>
      <c r="CF70">
        <v>2</v>
      </c>
      <c r="CG70" t="s">
        <v>252</v>
      </c>
      <c r="DF70">
        <v>39.61</v>
      </c>
      <c r="DG70" t="s">
        <v>185</v>
      </c>
      <c r="DH70" s="130">
        <f t="shared" si="4"/>
        <v>0.20780945449999999</v>
      </c>
      <c r="DJ70" t="s">
        <v>187</v>
      </c>
      <c r="DK70" t="s">
        <v>186</v>
      </c>
      <c r="DL70">
        <v>1.0271999999999999</v>
      </c>
      <c r="DQ70" t="s">
        <v>171</v>
      </c>
      <c r="DS70" t="s">
        <v>188</v>
      </c>
      <c r="DT70" t="s">
        <v>188</v>
      </c>
      <c r="DU70" t="s">
        <v>189</v>
      </c>
      <c r="DX70" t="s">
        <v>172</v>
      </c>
      <c r="DY70" t="s">
        <v>173</v>
      </c>
      <c r="EA70" s="132">
        <v>2388.6232031209556</v>
      </c>
      <c r="EC70" t="s">
        <v>175</v>
      </c>
      <c r="ED70">
        <f t="shared" si="6"/>
        <v>175</v>
      </c>
      <c r="EK70" s="130">
        <v>8.2349918097554031</v>
      </c>
      <c r="EL70" t="s">
        <v>174</v>
      </c>
      <c r="EO70" s="143">
        <v>236.40100000000001</v>
      </c>
      <c r="EP70">
        <v>-21</v>
      </c>
      <c r="EQ70" t="s">
        <v>246</v>
      </c>
      <c r="ER70" s="143">
        <v>215.40100000000001</v>
      </c>
      <c r="ES70" s="132">
        <v>36.713353016988243</v>
      </c>
      <c r="ET70" s="132">
        <v>36.713353016988243</v>
      </c>
      <c r="EU70" t="s">
        <v>190</v>
      </c>
      <c r="EV70" t="s">
        <v>191</v>
      </c>
    </row>
    <row r="71" spans="3:152">
      <c r="C71" s="2" t="s">
        <v>397</v>
      </c>
      <c r="E71">
        <v>999</v>
      </c>
      <c r="F71" t="s">
        <v>238</v>
      </c>
      <c r="G71" s="2" t="s">
        <v>230</v>
      </c>
      <c r="H71">
        <v>5</v>
      </c>
      <c r="I71">
        <v>71</v>
      </c>
      <c r="J71">
        <v>73</v>
      </c>
      <c r="N71" t="s">
        <v>242</v>
      </c>
      <c r="O71">
        <v>12.744</v>
      </c>
      <c r="P71">
        <v>-78.7393</v>
      </c>
      <c r="S71">
        <v>-2838.9</v>
      </c>
      <c r="W71" s="132">
        <v>2161008</v>
      </c>
      <c r="X71" s="4"/>
      <c r="AB71" t="s">
        <v>239</v>
      </c>
      <c r="AI71" t="s">
        <v>169</v>
      </c>
      <c r="AJ71" t="s">
        <v>243</v>
      </c>
      <c r="AM71" t="s">
        <v>244</v>
      </c>
      <c r="AO71" t="s">
        <v>170</v>
      </c>
      <c r="AP71" s="130"/>
      <c r="AQ71" s="130">
        <v>21.696958380665819</v>
      </c>
      <c r="AR71" t="s">
        <v>223</v>
      </c>
      <c r="AS71" s="130">
        <v>0.33</v>
      </c>
      <c r="AT71">
        <v>0.73</v>
      </c>
      <c r="AU71" t="s">
        <v>175</v>
      </c>
      <c r="AV71" s="4">
        <v>0.08</v>
      </c>
      <c r="AW71">
        <v>6.42</v>
      </c>
      <c r="AX71" t="s">
        <v>175</v>
      </c>
      <c r="AY71">
        <v>1.64</v>
      </c>
      <c r="AZ71" t="s">
        <v>179</v>
      </c>
      <c r="BB71" s="130">
        <v>20.925659319915489</v>
      </c>
      <c r="BC71" t="s">
        <v>175</v>
      </c>
      <c r="BD71" s="130">
        <v>0.33335806841284271</v>
      </c>
      <c r="BE71" t="s">
        <v>180</v>
      </c>
      <c r="BG71">
        <v>50</v>
      </c>
      <c r="BH71" t="s">
        <v>175</v>
      </c>
      <c r="BI71">
        <v>50</v>
      </c>
      <c r="BJ71" s="130">
        <v>26.675141779058581</v>
      </c>
      <c r="BK71" t="s">
        <v>175</v>
      </c>
      <c r="BL71">
        <v>2.4</v>
      </c>
      <c r="BM71" s="131">
        <v>3.6898136237328001</v>
      </c>
      <c r="BN71" t="s">
        <v>393</v>
      </c>
      <c r="BO71" t="s">
        <v>181</v>
      </c>
      <c r="BP71" s="130">
        <f t="shared" si="5"/>
        <v>8.1175899722121594E-2</v>
      </c>
      <c r="BQ71" t="s">
        <v>251</v>
      </c>
      <c r="BR71" t="s">
        <v>182</v>
      </c>
      <c r="BS71" s="153">
        <v>3.80925</v>
      </c>
      <c r="CD71" s="130">
        <v>36.442818513891581</v>
      </c>
      <c r="CE71" t="s">
        <v>175</v>
      </c>
      <c r="CF71">
        <v>2</v>
      </c>
      <c r="CG71" t="s">
        <v>252</v>
      </c>
      <c r="DF71">
        <v>39.61</v>
      </c>
      <c r="DG71" t="s">
        <v>185</v>
      </c>
      <c r="DH71" s="130">
        <f t="shared" si="4"/>
        <v>0.21610080000000001</v>
      </c>
      <c r="DJ71" t="s">
        <v>187</v>
      </c>
      <c r="DK71" t="s">
        <v>186</v>
      </c>
      <c r="DL71">
        <v>1.0271999999999999</v>
      </c>
      <c r="DQ71" t="s">
        <v>171</v>
      </c>
      <c r="DS71" t="s">
        <v>188</v>
      </c>
      <c r="DT71" t="s">
        <v>188</v>
      </c>
      <c r="DU71" t="s">
        <v>189</v>
      </c>
      <c r="DX71" t="s">
        <v>172</v>
      </c>
      <c r="DY71" t="s">
        <v>173</v>
      </c>
      <c r="EA71" s="132">
        <v>2386.1304278372427</v>
      </c>
      <c r="EC71" t="s">
        <v>175</v>
      </c>
      <c r="ED71">
        <f t="shared" si="6"/>
        <v>175</v>
      </c>
      <c r="EK71" s="130">
        <v>8.2545696404810247</v>
      </c>
      <c r="EL71" t="s">
        <v>174</v>
      </c>
      <c r="EO71" s="143">
        <v>222.49199999999999</v>
      </c>
      <c r="EP71">
        <v>-21</v>
      </c>
      <c r="EQ71" t="s">
        <v>246</v>
      </c>
      <c r="ER71" s="143">
        <v>201.49199999999999</v>
      </c>
      <c r="ES71" s="132">
        <v>34.407693322133639</v>
      </c>
      <c r="ET71" s="132">
        <v>34.407693322133639</v>
      </c>
      <c r="EU71" t="s">
        <v>190</v>
      </c>
      <c r="EV71" t="s">
        <v>191</v>
      </c>
    </row>
    <row r="72" spans="3:152">
      <c r="C72" s="2" t="s">
        <v>397</v>
      </c>
      <c r="E72">
        <v>999</v>
      </c>
      <c r="F72" t="s">
        <v>238</v>
      </c>
      <c r="G72" s="2" t="s">
        <v>230</v>
      </c>
      <c r="H72">
        <v>5</v>
      </c>
      <c r="I72">
        <v>87</v>
      </c>
      <c r="J72">
        <v>89</v>
      </c>
      <c r="N72" t="s">
        <v>242</v>
      </c>
      <c r="O72">
        <v>12.744</v>
      </c>
      <c r="P72">
        <v>-78.7393</v>
      </c>
      <c r="S72">
        <v>-2838.9</v>
      </c>
      <c r="W72" s="132">
        <v>2166038</v>
      </c>
      <c r="X72" s="4"/>
      <c r="AB72" t="s">
        <v>239</v>
      </c>
      <c r="AI72" t="s">
        <v>169</v>
      </c>
      <c r="AJ72" t="s">
        <v>243</v>
      </c>
      <c r="AM72" t="s">
        <v>244</v>
      </c>
      <c r="AO72" t="s">
        <v>170</v>
      </c>
      <c r="AP72" s="130"/>
      <c r="AQ72" s="130">
        <v>20.45151308155102</v>
      </c>
      <c r="AR72" t="s">
        <v>223</v>
      </c>
      <c r="AS72" s="130">
        <v>0.3</v>
      </c>
      <c r="AT72">
        <v>0.73</v>
      </c>
      <c r="AU72" t="s">
        <v>175</v>
      </c>
      <c r="AV72" s="4">
        <v>0.08</v>
      </c>
      <c r="AW72">
        <v>6.42</v>
      </c>
      <c r="AX72" t="s">
        <v>175</v>
      </c>
      <c r="AY72">
        <v>1.64</v>
      </c>
      <c r="AZ72" t="s">
        <v>179</v>
      </c>
      <c r="BB72" s="130">
        <v>19.220175113834777</v>
      </c>
      <c r="BC72" t="s">
        <v>175</v>
      </c>
      <c r="BD72" s="130">
        <v>0.33187031880709195</v>
      </c>
      <c r="BE72" t="s">
        <v>180</v>
      </c>
      <c r="BG72">
        <v>50</v>
      </c>
      <c r="BH72" t="s">
        <v>175</v>
      </c>
      <c r="BI72">
        <v>50</v>
      </c>
      <c r="BJ72" s="130">
        <v>26.711588945652235</v>
      </c>
      <c r="BK72" t="s">
        <v>175</v>
      </c>
      <c r="BL72">
        <v>2.4</v>
      </c>
      <c r="BM72" s="131">
        <v>3.7019369893327698</v>
      </c>
      <c r="BN72" t="s">
        <v>393</v>
      </c>
      <c r="BO72" t="s">
        <v>181</v>
      </c>
      <c r="BP72" s="130">
        <f t="shared" si="5"/>
        <v>8.1442613765320929E-2</v>
      </c>
      <c r="BQ72" t="s">
        <v>251</v>
      </c>
      <c r="BR72" t="s">
        <v>182</v>
      </c>
      <c r="BS72" s="153">
        <v>3.80925</v>
      </c>
      <c r="CD72" s="130">
        <v>36.339153950533685</v>
      </c>
      <c r="CE72" t="s">
        <v>175</v>
      </c>
      <c r="CF72">
        <v>2</v>
      </c>
      <c r="CG72" t="s">
        <v>252</v>
      </c>
      <c r="DF72">
        <v>39.61</v>
      </c>
      <c r="DG72" t="s">
        <v>185</v>
      </c>
      <c r="DH72" s="130">
        <f t="shared" si="4"/>
        <v>0.21660380000000001</v>
      </c>
      <c r="DJ72" t="s">
        <v>187</v>
      </c>
      <c r="DK72" t="s">
        <v>186</v>
      </c>
      <c r="DL72">
        <v>1.0271999999999999</v>
      </c>
      <c r="DQ72" t="s">
        <v>171</v>
      </c>
      <c r="DS72" t="s">
        <v>188</v>
      </c>
      <c r="DT72" t="s">
        <v>188</v>
      </c>
      <c r="DU72" t="s">
        <v>189</v>
      </c>
      <c r="DX72" t="s">
        <v>172</v>
      </c>
      <c r="DY72" t="s">
        <v>173</v>
      </c>
      <c r="EA72" s="132">
        <v>2379.9945223320888</v>
      </c>
      <c r="EC72" t="s">
        <v>175</v>
      </c>
      <c r="ED72">
        <f t="shared" si="6"/>
        <v>175</v>
      </c>
      <c r="EK72" s="130">
        <v>8.1237389211520128</v>
      </c>
      <c r="EL72" t="s">
        <v>174</v>
      </c>
      <c r="EO72" s="143">
        <v>330.39</v>
      </c>
      <c r="EP72">
        <v>-21</v>
      </c>
      <c r="EQ72" t="s">
        <v>246</v>
      </c>
      <c r="ER72" s="143">
        <v>309.39</v>
      </c>
      <c r="ES72" s="132">
        <v>53.203029096095662</v>
      </c>
      <c r="ET72" s="132">
        <v>53.203029096095662</v>
      </c>
      <c r="EU72" t="s">
        <v>190</v>
      </c>
      <c r="EV72" t="s">
        <v>191</v>
      </c>
    </row>
    <row r="73" spans="3:152">
      <c r="C73" s="2" t="s">
        <v>397</v>
      </c>
      <c r="E73">
        <v>999</v>
      </c>
      <c r="F73" t="s">
        <v>238</v>
      </c>
      <c r="G73" s="2" t="s">
        <v>230</v>
      </c>
      <c r="H73">
        <v>6</v>
      </c>
      <c r="I73">
        <v>49</v>
      </c>
      <c r="J73">
        <v>51</v>
      </c>
      <c r="N73" t="s">
        <v>242</v>
      </c>
      <c r="O73">
        <v>12.744</v>
      </c>
      <c r="P73">
        <v>-78.7393</v>
      </c>
      <c r="S73">
        <v>-2838.9</v>
      </c>
      <c r="W73" s="132">
        <v>2201944</v>
      </c>
      <c r="X73" s="4"/>
      <c r="AB73" t="s">
        <v>239</v>
      </c>
      <c r="AI73" t="s">
        <v>169</v>
      </c>
      <c r="AJ73" t="s">
        <v>243</v>
      </c>
      <c r="AM73" t="s">
        <v>244</v>
      </c>
      <c r="AO73" t="s">
        <v>170</v>
      </c>
      <c r="AP73" s="130"/>
      <c r="AQ73" s="130">
        <v>20.384977656964082</v>
      </c>
      <c r="AR73" t="s">
        <v>223</v>
      </c>
      <c r="AS73" s="130">
        <v>0.27992403423661283</v>
      </c>
      <c r="AT73">
        <v>0.73</v>
      </c>
      <c r="AU73" t="s">
        <v>175</v>
      </c>
      <c r="AV73" s="4">
        <v>0.08</v>
      </c>
      <c r="AW73">
        <v>6.42</v>
      </c>
      <c r="AX73" t="s">
        <v>175</v>
      </c>
      <c r="AY73">
        <v>1.64</v>
      </c>
      <c r="AZ73" t="s">
        <v>179</v>
      </c>
      <c r="BB73" s="130">
        <v>19.12906303058347</v>
      </c>
      <c r="BC73" t="s">
        <v>175</v>
      </c>
      <c r="BD73" s="130">
        <v>0.31853526272813609</v>
      </c>
      <c r="BE73" t="s">
        <v>180</v>
      </c>
      <c r="BG73">
        <v>50</v>
      </c>
      <c r="BH73" t="s">
        <v>175</v>
      </c>
      <c r="BI73">
        <v>50</v>
      </c>
      <c r="BJ73" s="130">
        <v>26.782439829415626</v>
      </c>
      <c r="BK73" t="s">
        <v>175</v>
      </c>
      <c r="BL73">
        <v>2.4</v>
      </c>
      <c r="BM73" s="152">
        <v>3.7359113177168348</v>
      </c>
      <c r="BN73" t="s">
        <v>393</v>
      </c>
      <c r="BO73" t="s">
        <v>181</v>
      </c>
      <c r="BP73" s="130">
        <f t="shared" si="5"/>
        <v>8.2190048989770365E-2</v>
      </c>
      <c r="BQ73" t="s">
        <v>251</v>
      </c>
      <c r="BR73" t="s">
        <v>182</v>
      </c>
      <c r="BS73" s="153">
        <v>3.8349700000000002</v>
      </c>
      <c r="CD73" s="130">
        <v>36.394140733068426</v>
      </c>
      <c r="CE73" t="s">
        <v>175</v>
      </c>
      <c r="CF73">
        <v>2</v>
      </c>
      <c r="CG73" t="s">
        <v>252</v>
      </c>
      <c r="DF73">
        <v>39.61</v>
      </c>
      <c r="DG73" t="s">
        <v>185</v>
      </c>
      <c r="DH73" s="130">
        <f t="shared" si="4"/>
        <v>0.22019440000000001</v>
      </c>
      <c r="DJ73" t="s">
        <v>187</v>
      </c>
      <c r="DK73" t="s">
        <v>186</v>
      </c>
      <c r="DL73">
        <v>1.0271999999999999</v>
      </c>
      <c r="DQ73" t="s">
        <v>171</v>
      </c>
      <c r="DS73" t="s">
        <v>188</v>
      </c>
      <c r="DT73" t="s">
        <v>188</v>
      </c>
      <c r="DU73" t="s">
        <v>189</v>
      </c>
      <c r="DX73" t="s">
        <v>172</v>
      </c>
      <c r="DY73" t="s">
        <v>173</v>
      </c>
      <c r="EA73" s="132">
        <v>2383.2491899903198</v>
      </c>
      <c r="EC73" t="s">
        <v>175</v>
      </c>
      <c r="ED73">
        <f t="shared" si="6"/>
        <v>175</v>
      </c>
      <c r="EK73" s="130">
        <v>8.115105808692606</v>
      </c>
      <c r="EL73" t="s">
        <v>174</v>
      </c>
      <c r="EO73" s="143">
        <v>339.13200000000001</v>
      </c>
      <c r="EP73">
        <v>-21</v>
      </c>
      <c r="EQ73" t="s">
        <v>246</v>
      </c>
      <c r="ER73" s="143">
        <v>318.13200000000001</v>
      </c>
      <c r="ES73" s="132">
        <v>54.266969958714284</v>
      </c>
      <c r="ET73" s="132">
        <v>54.266969958714284</v>
      </c>
      <c r="EU73" t="s">
        <v>190</v>
      </c>
      <c r="EV73" t="s">
        <v>191</v>
      </c>
    </row>
    <row r="74" spans="3:152">
      <c r="C74" s="2" t="s">
        <v>397</v>
      </c>
      <c r="E74">
        <v>999</v>
      </c>
      <c r="F74" t="s">
        <v>238</v>
      </c>
      <c r="G74" s="2" t="s">
        <v>231</v>
      </c>
      <c r="H74">
        <v>1</v>
      </c>
      <c r="I74">
        <v>127</v>
      </c>
      <c r="J74">
        <v>129</v>
      </c>
      <c r="N74" t="s">
        <v>242</v>
      </c>
      <c r="O74">
        <v>12.744</v>
      </c>
      <c r="P74">
        <v>-78.7393</v>
      </c>
      <c r="S74">
        <v>-2838.9</v>
      </c>
      <c r="W74" s="132">
        <v>2304672</v>
      </c>
      <c r="X74" s="4"/>
      <c r="AB74" t="s">
        <v>239</v>
      </c>
      <c r="AI74" t="s">
        <v>169</v>
      </c>
      <c r="AJ74" t="s">
        <v>243</v>
      </c>
      <c r="AM74" t="s">
        <v>244</v>
      </c>
      <c r="AO74" t="s">
        <v>170</v>
      </c>
      <c r="AP74" s="130"/>
      <c r="AQ74" s="130">
        <v>21.545274703726246</v>
      </c>
      <c r="AR74" t="s">
        <v>223</v>
      </c>
      <c r="AS74" s="130">
        <v>0.33</v>
      </c>
      <c r="AT74">
        <v>0.73</v>
      </c>
      <c r="AU74" t="s">
        <v>175</v>
      </c>
      <c r="AV74" s="4">
        <v>0.08</v>
      </c>
      <c r="AW74">
        <v>6.42</v>
      </c>
      <c r="AX74" t="s">
        <v>175</v>
      </c>
      <c r="AY74">
        <v>1.64</v>
      </c>
      <c r="AZ74" t="s">
        <v>179</v>
      </c>
      <c r="BB74" s="130">
        <v>20.717947174288092</v>
      </c>
      <c r="BC74" t="s">
        <v>175</v>
      </c>
      <c r="BD74" s="130">
        <v>0.33088367124994694</v>
      </c>
      <c r="BE74" t="s">
        <v>180</v>
      </c>
      <c r="BG74">
        <v>50</v>
      </c>
      <c r="BH74" t="s">
        <v>175</v>
      </c>
      <c r="BI74">
        <v>50</v>
      </c>
      <c r="BJ74" s="130">
        <v>27.58</v>
      </c>
      <c r="BK74" t="s">
        <v>175</v>
      </c>
      <c r="BL74">
        <v>2.4</v>
      </c>
      <c r="BM74" s="154"/>
      <c r="BP74" s="130"/>
      <c r="BS74" s="153">
        <v>3.9319999999999999</v>
      </c>
      <c r="CD74" s="130">
        <v>36.334913765871583</v>
      </c>
      <c r="CE74" t="s">
        <v>175</v>
      </c>
      <c r="CF74">
        <v>2</v>
      </c>
      <c r="CG74" t="s">
        <v>252</v>
      </c>
      <c r="DF74">
        <v>39.61</v>
      </c>
      <c r="DG74" t="s">
        <v>185</v>
      </c>
      <c r="DH74" s="130">
        <f t="shared" si="4"/>
        <v>0.23046720000000001</v>
      </c>
      <c r="DJ74" t="s">
        <v>187</v>
      </c>
      <c r="DK74" t="s">
        <v>186</v>
      </c>
      <c r="DL74">
        <v>1.0271999999999999</v>
      </c>
      <c r="DQ74" t="s">
        <v>171</v>
      </c>
      <c r="DS74" t="s">
        <v>188</v>
      </c>
      <c r="DT74" t="s">
        <v>188</v>
      </c>
      <c r="DU74" t="s">
        <v>189</v>
      </c>
      <c r="DX74" t="s">
        <v>172</v>
      </c>
      <c r="DY74" t="s">
        <v>173</v>
      </c>
      <c r="EA74" s="132">
        <v>2379.743545801939</v>
      </c>
      <c r="EC74" t="s">
        <v>175</v>
      </c>
      <c r="ED74">
        <f t="shared" si="6"/>
        <v>175</v>
      </c>
      <c r="EK74" s="130">
        <v>8.229591978679494</v>
      </c>
      <c r="EL74" t="s">
        <v>174</v>
      </c>
      <c r="EO74" s="143">
        <v>231.41499999999999</v>
      </c>
      <c r="EP74">
        <v>-21</v>
      </c>
      <c r="EQ74" t="s">
        <v>246</v>
      </c>
      <c r="ER74" s="143">
        <v>210.41499999999999</v>
      </c>
      <c r="ES74" s="132">
        <v>36.035626104592652</v>
      </c>
      <c r="ET74" s="132">
        <v>36.035626104592652</v>
      </c>
      <c r="EU74" t="s">
        <v>190</v>
      </c>
      <c r="EV74" t="s">
        <v>191</v>
      </c>
    </row>
    <row r="75" spans="3:152">
      <c r="C75" s="2" t="s">
        <v>397</v>
      </c>
      <c r="E75">
        <v>999</v>
      </c>
      <c r="F75" t="s">
        <v>238</v>
      </c>
      <c r="G75" s="2" t="s">
        <v>231</v>
      </c>
      <c r="H75">
        <v>6</v>
      </c>
      <c r="I75">
        <v>64</v>
      </c>
      <c r="J75">
        <v>66</v>
      </c>
      <c r="N75" t="s">
        <v>242</v>
      </c>
      <c r="O75">
        <v>12.744</v>
      </c>
      <c r="P75">
        <v>-78.7393</v>
      </c>
      <c r="S75">
        <v>-2838.9</v>
      </c>
      <c r="W75" s="132">
        <v>2502936</v>
      </c>
      <c r="X75" s="4"/>
      <c r="AB75" t="s">
        <v>239</v>
      </c>
      <c r="AI75" t="s">
        <v>169</v>
      </c>
      <c r="AJ75" t="s">
        <v>243</v>
      </c>
      <c r="AM75" t="s">
        <v>244</v>
      </c>
      <c r="AO75" t="s">
        <v>170</v>
      </c>
      <c r="AP75" s="130"/>
      <c r="AQ75" s="130">
        <v>20.591150518369972</v>
      </c>
      <c r="AR75" t="s">
        <v>223</v>
      </c>
      <c r="AS75" s="130">
        <v>0.3</v>
      </c>
      <c r="AT75">
        <v>0.73</v>
      </c>
      <c r="AU75" t="s">
        <v>175</v>
      </c>
      <c r="AV75" s="4">
        <v>0.08</v>
      </c>
      <c r="AW75">
        <v>6.42</v>
      </c>
      <c r="AX75" t="s">
        <v>175</v>
      </c>
      <c r="AY75">
        <v>1.64</v>
      </c>
      <c r="AZ75" t="s">
        <v>179</v>
      </c>
      <c r="BB75" s="130">
        <v>19.411391414736617</v>
      </c>
      <c r="BC75" t="s">
        <v>175</v>
      </c>
      <c r="BD75" s="130">
        <v>0.32337270561903109</v>
      </c>
      <c r="BE75" t="s">
        <v>180</v>
      </c>
      <c r="BG75">
        <v>50</v>
      </c>
      <c r="BH75" t="s">
        <v>175</v>
      </c>
      <c r="BI75">
        <v>50</v>
      </c>
      <c r="BJ75" s="130">
        <v>27.096415585003005</v>
      </c>
      <c r="BK75" t="s">
        <v>175</v>
      </c>
      <c r="BL75">
        <v>2.4</v>
      </c>
      <c r="BM75" s="152">
        <v>3.6427817421297299</v>
      </c>
      <c r="BN75" t="s">
        <v>393</v>
      </c>
      <c r="BO75" t="s">
        <v>181</v>
      </c>
      <c r="BP75" s="130">
        <f t="shared" si="5"/>
        <v>8.0141198326854055E-2</v>
      </c>
      <c r="BQ75" t="s">
        <v>251</v>
      </c>
      <c r="BR75" t="s">
        <v>182</v>
      </c>
      <c r="BS75" s="153">
        <v>4.2466600000000003</v>
      </c>
      <c r="CD75" s="130">
        <v>36.450773432521054</v>
      </c>
      <c r="CE75" t="s">
        <v>175</v>
      </c>
      <c r="CF75">
        <v>2</v>
      </c>
      <c r="CG75" t="s">
        <v>252</v>
      </c>
      <c r="DF75">
        <v>39.61</v>
      </c>
      <c r="DG75" t="s">
        <v>185</v>
      </c>
      <c r="DH75" s="130">
        <f t="shared" si="4"/>
        <v>0.2502936</v>
      </c>
      <c r="DJ75" t="s">
        <v>187</v>
      </c>
      <c r="DK75" t="s">
        <v>186</v>
      </c>
      <c r="DL75">
        <v>1.0271999999999999</v>
      </c>
      <c r="DQ75" t="s">
        <v>171</v>
      </c>
      <c r="DS75" t="s">
        <v>188</v>
      </c>
      <c r="DT75" t="s">
        <v>188</v>
      </c>
      <c r="DU75" t="s">
        <v>189</v>
      </c>
      <c r="DX75" t="s">
        <v>172</v>
      </c>
      <c r="DY75" t="s">
        <v>173</v>
      </c>
      <c r="EA75" s="132">
        <v>2386.6012794709209</v>
      </c>
      <c r="EC75" t="s">
        <v>175</v>
      </c>
      <c r="ED75">
        <f t="shared" si="6"/>
        <v>175</v>
      </c>
      <c r="EK75" s="130">
        <v>8.1342576993556754</v>
      </c>
      <c r="EL75" t="s">
        <v>174</v>
      </c>
      <c r="EO75" s="143">
        <v>310.40199999999999</v>
      </c>
      <c r="EP75">
        <v>-21</v>
      </c>
      <c r="EQ75" t="s">
        <v>246</v>
      </c>
      <c r="ER75" s="143">
        <v>289.40199999999999</v>
      </c>
      <c r="ES75" s="132">
        <v>50.431737960831761</v>
      </c>
      <c r="ET75" s="132">
        <v>50.431737960831761</v>
      </c>
      <c r="EU75" t="s">
        <v>190</v>
      </c>
      <c r="EV75" t="s">
        <v>191</v>
      </c>
    </row>
    <row r="76" spans="3:152">
      <c r="C76" s="2" t="s">
        <v>397</v>
      </c>
      <c r="E76">
        <v>999</v>
      </c>
      <c r="F76" t="s">
        <v>238</v>
      </c>
      <c r="G76" s="2" t="s">
        <v>231</v>
      </c>
      <c r="H76">
        <v>7</v>
      </c>
      <c r="I76">
        <v>67</v>
      </c>
      <c r="J76">
        <v>69</v>
      </c>
      <c r="N76" t="s">
        <v>242</v>
      </c>
      <c r="O76">
        <v>12.744</v>
      </c>
      <c r="P76">
        <v>-78.7393</v>
      </c>
      <c r="S76">
        <v>-2838.9</v>
      </c>
      <c r="W76" s="132">
        <v>2558577</v>
      </c>
      <c r="X76" s="4"/>
      <c r="AB76" t="s">
        <v>239</v>
      </c>
      <c r="AI76" t="s">
        <v>169</v>
      </c>
      <c r="AJ76" t="s">
        <v>243</v>
      </c>
      <c r="AM76" t="s">
        <v>244</v>
      </c>
      <c r="AO76" t="s">
        <v>170</v>
      </c>
      <c r="AP76" s="130"/>
      <c r="AQ76" s="130">
        <v>21.046017478175617</v>
      </c>
      <c r="AR76" t="s">
        <v>223</v>
      </c>
      <c r="AS76" s="130">
        <v>0.41778410102328267</v>
      </c>
      <c r="AT76">
        <v>0.73</v>
      </c>
      <c r="AU76" t="s">
        <v>175</v>
      </c>
      <c r="AV76" s="4">
        <v>0.08</v>
      </c>
      <c r="AW76">
        <v>6.42</v>
      </c>
      <c r="AX76" t="s">
        <v>175</v>
      </c>
      <c r="AY76">
        <v>1.64</v>
      </c>
      <c r="AZ76" t="s">
        <v>179</v>
      </c>
      <c r="BB76" s="130">
        <v>20.03427578899846</v>
      </c>
      <c r="BC76" t="s">
        <v>175</v>
      </c>
      <c r="BD76" s="130">
        <v>0.42096346041233756</v>
      </c>
      <c r="BE76" t="s">
        <v>180</v>
      </c>
      <c r="BG76">
        <v>50</v>
      </c>
      <c r="BH76" t="s">
        <v>175</v>
      </c>
      <c r="BI76">
        <v>50</v>
      </c>
      <c r="BJ76" s="130">
        <v>26.79</v>
      </c>
      <c r="BK76" t="s">
        <v>175</v>
      </c>
      <c r="BL76">
        <v>2.4</v>
      </c>
      <c r="BM76" s="154"/>
      <c r="BP76" s="130"/>
      <c r="BS76" s="153">
        <v>4.2267900000000003</v>
      </c>
      <c r="CD76" s="130">
        <v>36.243406470512632</v>
      </c>
      <c r="CE76" t="s">
        <v>175</v>
      </c>
      <c r="CF76">
        <v>2</v>
      </c>
      <c r="CG76" t="s">
        <v>252</v>
      </c>
      <c r="DF76">
        <v>39.61</v>
      </c>
      <c r="DG76" t="s">
        <v>185</v>
      </c>
      <c r="DH76" s="130">
        <f t="shared" si="4"/>
        <v>0.25585770000000002</v>
      </c>
      <c r="DJ76" t="s">
        <v>187</v>
      </c>
      <c r="DK76" t="s">
        <v>186</v>
      </c>
      <c r="DL76">
        <v>1.0271999999999999</v>
      </c>
      <c r="DQ76" t="s">
        <v>171</v>
      </c>
      <c r="DS76" t="s">
        <v>188</v>
      </c>
      <c r="DT76" t="s">
        <v>188</v>
      </c>
      <c r="DU76" t="s">
        <v>189</v>
      </c>
      <c r="DX76" t="s">
        <v>172</v>
      </c>
      <c r="DY76" t="s">
        <v>173</v>
      </c>
      <c r="EA76" s="132">
        <v>2374.3272289896427</v>
      </c>
      <c r="EC76" t="s">
        <v>175</v>
      </c>
      <c r="ED76">
        <f t="shared" si="6"/>
        <v>175</v>
      </c>
      <c r="EK76" s="130">
        <v>8.1879518379431353</v>
      </c>
      <c r="EL76" t="s">
        <v>174</v>
      </c>
      <c r="EO76" s="143">
        <v>263.72800000000001</v>
      </c>
      <c r="EP76">
        <v>-21</v>
      </c>
      <c r="EQ76" t="s">
        <v>246</v>
      </c>
      <c r="ER76" s="143">
        <v>242.72800000000001</v>
      </c>
      <c r="ES76" s="132">
        <v>47.329029949915501</v>
      </c>
      <c r="ET76" s="132">
        <v>47.329029949915501</v>
      </c>
      <c r="EU76" t="s">
        <v>190</v>
      </c>
      <c r="EV76" t="s">
        <v>191</v>
      </c>
    </row>
    <row r="77" spans="3:152">
      <c r="C77" s="2" t="s">
        <v>397</v>
      </c>
      <c r="E77">
        <v>999</v>
      </c>
      <c r="F77" t="s">
        <v>238</v>
      </c>
      <c r="G77" s="2" t="s">
        <v>232</v>
      </c>
      <c r="H77">
        <v>1</v>
      </c>
      <c r="I77">
        <v>127</v>
      </c>
      <c r="J77">
        <v>129</v>
      </c>
      <c r="N77" t="s">
        <v>242</v>
      </c>
      <c r="O77">
        <v>12.744</v>
      </c>
      <c r="P77">
        <v>-78.7393</v>
      </c>
      <c r="S77">
        <v>-2838.9</v>
      </c>
      <c r="W77" s="132">
        <v>2600862</v>
      </c>
      <c r="X77" s="4"/>
      <c r="AB77" t="s">
        <v>239</v>
      </c>
      <c r="AI77" t="s">
        <v>169</v>
      </c>
      <c r="AJ77" t="s">
        <v>243</v>
      </c>
      <c r="AM77" t="s">
        <v>244</v>
      </c>
      <c r="AO77" t="s">
        <v>170</v>
      </c>
      <c r="AP77" s="130"/>
      <c r="AQ77" s="130">
        <v>21.575768857311097</v>
      </c>
      <c r="AR77" t="s">
        <v>223</v>
      </c>
      <c r="AS77" s="130">
        <v>0.3</v>
      </c>
      <c r="AT77">
        <v>0.73</v>
      </c>
      <c r="AU77" t="s">
        <v>175</v>
      </c>
      <c r="AV77" s="4">
        <v>0.08</v>
      </c>
      <c r="AW77">
        <v>6.42</v>
      </c>
      <c r="AX77" t="s">
        <v>175</v>
      </c>
      <c r="AY77">
        <v>1.64</v>
      </c>
      <c r="AZ77" t="s">
        <v>179</v>
      </c>
      <c r="BB77" s="130">
        <v>20.759705168279257</v>
      </c>
      <c r="BC77" t="s">
        <v>175</v>
      </c>
      <c r="BD77" s="130">
        <v>0.30137887937385782</v>
      </c>
      <c r="BE77" t="s">
        <v>180</v>
      </c>
      <c r="BG77">
        <v>50</v>
      </c>
      <c r="BH77" t="s">
        <v>175</v>
      </c>
      <c r="BI77">
        <v>50</v>
      </c>
      <c r="BJ77" s="130">
        <v>26.562369865864177</v>
      </c>
      <c r="BK77" t="s">
        <v>175</v>
      </c>
      <c r="BL77">
        <v>2.4</v>
      </c>
      <c r="BM77" s="152">
        <v>3.4585152862234398</v>
      </c>
      <c r="BN77" t="s">
        <v>393</v>
      </c>
      <c r="BO77" t="s">
        <v>181</v>
      </c>
      <c r="BP77" s="130">
        <f t="shared" si="5"/>
        <v>7.6087336296915678E-2</v>
      </c>
      <c r="BQ77" t="s">
        <v>251</v>
      </c>
      <c r="BR77" t="s">
        <v>182</v>
      </c>
      <c r="BS77" s="153">
        <v>4.2070299999999996</v>
      </c>
      <c r="CD77" s="130">
        <v>36.325620526242105</v>
      </c>
      <c r="CE77" t="s">
        <v>175</v>
      </c>
      <c r="CF77">
        <v>2</v>
      </c>
      <c r="CG77" t="s">
        <v>252</v>
      </c>
      <c r="DF77">
        <v>39.61</v>
      </c>
      <c r="DG77" t="s">
        <v>185</v>
      </c>
      <c r="DH77" s="130">
        <f t="shared" si="4"/>
        <v>0.26008619999999999</v>
      </c>
      <c r="DJ77" t="s">
        <v>187</v>
      </c>
      <c r="DK77" t="s">
        <v>186</v>
      </c>
      <c r="DL77">
        <v>1.0271999999999999</v>
      </c>
      <c r="DQ77" t="s">
        <v>171</v>
      </c>
      <c r="DS77" t="s">
        <v>188</v>
      </c>
      <c r="DT77" t="s">
        <v>188</v>
      </c>
      <c r="DU77" t="s">
        <v>189</v>
      </c>
      <c r="DX77" t="s">
        <v>172</v>
      </c>
      <c r="DY77" t="s">
        <v>173</v>
      </c>
      <c r="EA77" s="132">
        <v>2379.1934789482702</v>
      </c>
      <c r="EC77" t="s">
        <v>175</v>
      </c>
      <c r="ED77">
        <f t="shared" si="6"/>
        <v>175</v>
      </c>
      <c r="EK77" s="130">
        <v>8.2444439805665795</v>
      </c>
      <c r="EL77" t="s">
        <v>174</v>
      </c>
      <c r="EO77" s="143">
        <v>222.452</v>
      </c>
      <c r="EP77">
        <v>-21</v>
      </c>
      <c r="EQ77" t="s">
        <v>246</v>
      </c>
      <c r="ER77" s="143">
        <v>201.452</v>
      </c>
      <c r="ES77" s="132">
        <v>34.080346341403285</v>
      </c>
      <c r="ET77" s="132">
        <v>34.080346341403285</v>
      </c>
      <c r="EU77" t="s">
        <v>190</v>
      </c>
      <c r="EV77" t="s">
        <v>191</v>
      </c>
    </row>
    <row r="78" spans="3:152">
      <c r="C78" s="2" t="s">
        <v>397</v>
      </c>
      <c r="E78">
        <v>999</v>
      </c>
      <c r="F78" t="s">
        <v>238</v>
      </c>
      <c r="G78" s="2" t="s">
        <v>232</v>
      </c>
      <c r="H78">
        <v>3</v>
      </c>
      <c r="I78">
        <v>98</v>
      </c>
      <c r="J78">
        <v>100</v>
      </c>
      <c r="N78" t="s">
        <v>242</v>
      </c>
      <c r="O78">
        <v>12.744</v>
      </c>
      <c r="P78">
        <v>-78.7393</v>
      </c>
      <c r="S78">
        <v>-2838.9</v>
      </c>
      <c r="W78" s="132">
        <v>2685473</v>
      </c>
      <c r="X78" s="4"/>
      <c r="AB78" t="s">
        <v>239</v>
      </c>
      <c r="AI78" t="s">
        <v>169</v>
      </c>
      <c r="AJ78" t="s">
        <v>243</v>
      </c>
      <c r="AM78" t="s">
        <v>244</v>
      </c>
      <c r="AO78" t="s">
        <v>170</v>
      </c>
      <c r="AP78" s="130"/>
      <c r="AQ78" s="130">
        <v>21.553761959954546</v>
      </c>
      <c r="AR78" t="s">
        <v>223</v>
      </c>
      <c r="AS78" s="130">
        <v>0.39</v>
      </c>
      <c r="AT78">
        <v>0.73</v>
      </c>
      <c r="AU78" t="s">
        <v>175</v>
      </c>
      <c r="AV78" s="4">
        <v>0.08</v>
      </c>
      <c r="AW78">
        <v>6.42</v>
      </c>
      <c r="AX78" t="s">
        <v>175</v>
      </c>
      <c r="AY78">
        <v>1.64</v>
      </c>
      <c r="AZ78" t="s">
        <v>179</v>
      </c>
      <c r="BB78" s="130">
        <v>20.729569428160353</v>
      </c>
      <c r="BC78" t="s">
        <v>175</v>
      </c>
      <c r="BD78" s="130">
        <v>0.39082982205782463</v>
      </c>
      <c r="BE78" t="s">
        <v>180</v>
      </c>
      <c r="BG78">
        <v>50</v>
      </c>
      <c r="BH78" t="s">
        <v>175</v>
      </c>
      <c r="BI78">
        <v>50</v>
      </c>
      <c r="BJ78" s="130">
        <v>25.412324176435988</v>
      </c>
      <c r="BK78" t="s">
        <v>175</v>
      </c>
      <c r="BL78">
        <v>2.4</v>
      </c>
      <c r="BM78" s="152">
        <v>3.1062537113433799</v>
      </c>
      <c r="BN78" t="s">
        <v>393</v>
      </c>
      <c r="BO78" t="s">
        <v>181</v>
      </c>
      <c r="BP78" s="130">
        <f t="shared" si="5"/>
        <v>6.8337581649554349E-2</v>
      </c>
      <c r="BQ78" t="s">
        <v>251</v>
      </c>
      <c r="BR78" t="s">
        <v>182</v>
      </c>
      <c r="BS78" s="153">
        <v>4.1670199999999999</v>
      </c>
      <c r="CD78" s="130">
        <v>36.288608462703579</v>
      </c>
      <c r="CE78" t="s">
        <v>175</v>
      </c>
      <c r="CF78">
        <v>2</v>
      </c>
      <c r="CG78" t="s">
        <v>252</v>
      </c>
      <c r="DF78">
        <v>39.61</v>
      </c>
      <c r="DG78" t="s">
        <v>185</v>
      </c>
      <c r="DH78" s="130">
        <f t="shared" ref="DH78:DH141" si="7">0.1*W78/1000000</f>
        <v>0.26854729999999999</v>
      </c>
      <c r="DJ78" t="s">
        <v>187</v>
      </c>
      <c r="DK78" t="s">
        <v>186</v>
      </c>
      <c r="DL78">
        <v>1.0271999999999999</v>
      </c>
      <c r="DQ78" t="s">
        <v>171</v>
      </c>
      <c r="DS78" t="s">
        <v>188</v>
      </c>
      <c r="DT78" t="s">
        <v>188</v>
      </c>
      <c r="DU78" t="s">
        <v>189</v>
      </c>
      <c r="DX78" t="s">
        <v>172</v>
      </c>
      <c r="DY78" t="s">
        <v>173</v>
      </c>
      <c r="EA78" s="132">
        <v>2377.0027349074248</v>
      </c>
      <c r="EC78" t="s">
        <v>175</v>
      </c>
      <c r="ED78">
        <f t="shared" si="6"/>
        <v>175</v>
      </c>
      <c r="EK78" s="130">
        <v>8.2557655090855064</v>
      </c>
      <c r="EL78" t="s">
        <v>174</v>
      </c>
      <c r="EO78" s="143">
        <v>216.32400000000001</v>
      </c>
      <c r="EP78">
        <v>-21</v>
      </c>
      <c r="EQ78" t="s">
        <v>246</v>
      </c>
      <c r="ER78" s="143">
        <v>195.32400000000001</v>
      </c>
      <c r="ES78" s="132">
        <v>37.130966604708796</v>
      </c>
      <c r="ET78" s="132">
        <v>37.130966604708796</v>
      </c>
      <c r="EU78" t="s">
        <v>190</v>
      </c>
      <c r="EV78" t="s">
        <v>191</v>
      </c>
    </row>
    <row r="79" spans="3:152">
      <c r="C79" s="2" t="s">
        <v>397</v>
      </c>
      <c r="E79">
        <v>999</v>
      </c>
      <c r="F79" t="s">
        <v>238</v>
      </c>
      <c r="G79" s="2" t="s">
        <v>232</v>
      </c>
      <c r="H79">
        <v>4</v>
      </c>
      <c r="I79">
        <v>20</v>
      </c>
      <c r="J79">
        <v>22</v>
      </c>
      <c r="N79" t="s">
        <v>242</v>
      </c>
      <c r="O79">
        <v>12.744</v>
      </c>
      <c r="P79">
        <v>-78.7393</v>
      </c>
      <c r="S79">
        <v>-2838.9</v>
      </c>
      <c r="W79" s="132">
        <v>2702225</v>
      </c>
      <c r="X79" s="4"/>
      <c r="AB79" t="s">
        <v>239</v>
      </c>
      <c r="AI79" t="s">
        <v>169</v>
      </c>
      <c r="AJ79" t="s">
        <v>243</v>
      </c>
      <c r="AM79" t="s">
        <v>244</v>
      </c>
      <c r="AO79" t="s">
        <v>170</v>
      </c>
      <c r="AP79" s="130"/>
      <c r="AQ79" s="130">
        <v>20.553283945893451</v>
      </c>
      <c r="AR79" t="s">
        <v>223</v>
      </c>
      <c r="AS79" s="130">
        <v>0.33</v>
      </c>
      <c r="AT79">
        <v>0.73</v>
      </c>
      <c r="AU79" t="s">
        <v>175</v>
      </c>
      <c r="AV79" s="4">
        <v>0.08</v>
      </c>
      <c r="AW79">
        <v>6.42</v>
      </c>
      <c r="AX79" t="s">
        <v>175</v>
      </c>
      <c r="AY79">
        <v>1.64</v>
      </c>
      <c r="AZ79" t="s">
        <v>179</v>
      </c>
      <c r="BB79" s="130">
        <v>19.359537799533268</v>
      </c>
      <c r="BC79" t="s">
        <v>175</v>
      </c>
      <c r="BD79" s="130">
        <v>0.35339917798570802</v>
      </c>
      <c r="BE79" t="s">
        <v>180</v>
      </c>
      <c r="BG79">
        <v>50</v>
      </c>
      <c r="BH79" t="s">
        <v>175</v>
      </c>
      <c r="BI79">
        <v>50</v>
      </c>
      <c r="BJ79" s="130">
        <v>25.583841737117801</v>
      </c>
      <c r="BK79" t="s">
        <v>175</v>
      </c>
      <c r="BL79">
        <v>2.4</v>
      </c>
      <c r="BM79" s="152">
        <v>3.1545756498971098</v>
      </c>
      <c r="BN79" t="s">
        <v>393</v>
      </c>
      <c r="BO79" t="s">
        <v>181</v>
      </c>
      <c r="BP79" s="130">
        <f t="shared" si="5"/>
        <v>6.9400664297736406E-2</v>
      </c>
      <c r="BQ79" t="s">
        <v>251</v>
      </c>
      <c r="BR79" t="s">
        <v>182</v>
      </c>
      <c r="BS79" s="153">
        <v>4.1670199999999999</v>
      </c>
      <c r="CD79" s="130">
        <v>36.364677824353684</v>
      </c>
      <c r="CE79" t="s">
        <v>175</v>
      </c>
      <c r="CF79">
        <v>2</v>
      </c>
      <c r="CG79" t="s">
        <v>252</v>
      </c>
      <c r="DF79">
        <v>39.61</v>
      </c>
      <c r="DG79" t="s">
        <v>185</v>
      </c>
      <c r="DH79" s="130">
        <f t="shared" si="7"/>
        <v>0.27022249999999998</v>
      </c>
      <c r="DJ79" t="s">
        <v>187</v>
      </c>
      <c r="DK79" t="s">
        <v>186</v>
      </c>
      <c r="DL79">
        <v>1.0271999999999999</v>
      </c>
      <c r="DQ79" t="s">
        <v>171</v>
      </c>
      <c r="DS79" t="s">
        <v>188</v>
      </c>
      <c r="DT79" t="s">
        <v>188</v>
      </c>
      <c r="DU79" t="s">
        <v>189</v>
      </c>
      <c r="DX79" t="s">
        <v>172</v>
      </c>
      <c r="DY79" t="s">
        <v>173</v>
      </c>
      <c r="EA79" s="132">
        <v>2381.5052804234942</v>
      </c>
      <c r="EC79" t="s">
        <v>175</v>
      </c>
      <c r="ED79">
        <f t="shared" si="6"/>
        <v>175</v>
      </c>
      <c r="EK79" s="130">
        <v>8.1480360168639248</v>
      </c>
      <c r="EL79" t="s">
        <v>174</v>
      </c>
      <c r="EO79" s="143">
        <v>299.66899999999998</v>
      </c>
      <c r="EP79">
        <v>-21</v>
      </c>
      <c r="EQ79" t="s">
        <v>246</v>
      </c>
      <c r="ER79" s="143">
        <v>278.66899999999998</v>
      </c>
      <c r="ES79" s="132">
        <v>51.268194514240506</v>
      </c>
      <c r="ET79" s="132">
        <v>51.268194514240506</v>
      </c>
      <c r="EU79" t="s">
        <v>190</v>
      </c>
      <c r="EV79" t="s">
        <v>191</v>
      </c>
    </row>
    <row r="80" spans="3:152">
      <c r="C80" s="2" t="s">
        <v>397</v>
      </c>
      <c r="E80">
        <v>999</v>
      </c>
      <c r="F80" t="s">
        <v>238</v>
      </c>
      <c r="G80" s="2" t="s">
        <v>232</v>
      </c>
      <c r="H80">
        <v>4</v>
      </c>
      <c r="I80">
        <v>35</v>
      </c>
      <c r="J80">
        <v>37</v>
      </c>
      <c r="N80" t="s">
        <v>242</v>
      </c>
      <c r="O80">
        <v>12.744</v>
      </c>
      <c r="P80">
        <v>-78.7393</v>
      </c>
      <c r="S80">
        <v>-2838.9</v>
      </c>
      <c r="W80" s="132">
        <v>2705510</v>
      </c>
      <c r="X80" s="4"/>
      <c r="AB80" t="s">
        <v>239</v>
      </c>
      <c r="AI80" t="s">
        <v>169</v>
      </c>
      <c r="AJ80" t="s">
        <v>243</v>
      </c>
      <c r="AM80" t="s">
        <v>244</v>
      </c>
      <c r="AO80" t="s">
        <v>170</v>
      </c>
      <c r="AP80" s="130"/>
      <c r="AQ80" s="130">
        <v>20.709903807723997</v>
      </c>
      <c r="AR80" t="s">
        <v>223</v>
      </c>
      <c r="AS80" s="130">
        <v>0.3</v>
      </c>
      <c r="AT80">
        <v>0.73</v>
      </c>
      <c r="AU80" t="s">
        <v>175</v>
      </c>
      <c r="AV80" s="4">
        <v>0.08</v>
      </c>
      <c r="AW80">
        <v>6.42</v>
      </c>
      <c r="AX80" t="s">
        <v>175</v>
      </c>
      <c r="AY80">
        <v>1.64</v>
      </c>
      <c r="AZ80" t="s">
        <v>179</v>
      </c>
      <c r="BB80" s="130">
        <v>19.574009443450823</v>
      </c>
      <c r="BC80" t="s">
        <v>175</v>
      </c>
      <c r="BD80" s="130">
        <v>0.31708371400783658</v>
      </c>
      <c r="BE80" t="s">
        <v>180</v>
      </c>
      <c r="BG80">
        <v>50</v>
      </c>
      <c r="BH80" t="s">
        <v>175</v>
      </c>
      <c r="BI80">
        <v>50</v>
      </c>
      <c r="BJ80" s="130">
        <v>26.03</v>
      </c>
      <c r="BK80" t="s">
        <v>175</v>
      </c>
      <c r="BL80">
        <v>2.4</v>
      </c>
      <c r="BM80" s="154"/>
      <c r="BP80" s="130"/>
      <c r="BS80" s="153">
        <v>4.1670199999999999</v>
      </c>
      <c r="CD80" s="130">
        <v>36.417869102078953</v>
      </c>
      <c r="CE80" t="s">
        <v>175</v>
      </c>
      <c r="CF80">
        <v>2</v>
      </c>
      <c r="CG80" t="s">
        <v>252</v>
      </c>
      <c r="DF80">
        <v>39.61</v>
      </c>
      <c r="DG80" t="s">
        <v>185</v>
      </c>
      <c r="DH80" s="130">
        <f t="shared" si="7"/>
        <v>0.27055099999999999</v>
      </c>
      <c r="DJ80" t="s">
        <v>187</v>
      </c>
      <c r="DK80" t="s">
        <v>186</v>
      </c>
      <c r="DL80">
        <v>1.0271999999999999</v>
      </c>
      <c r="DQ80" t="s">
        <v>171</v>
      </c>
      <c r="DS80" t="s">
        <v>188</v>
      </c>
      <c r="DT80" t="s">
        <v>188</v>
      </c>
      <c r="DU80" t="s">
        <v>189</v>
      </c>
      <c r="DX80" t="s">
        <v>172</v>
      </c>
      <c r="DY80" t="s">
        <v>173</v>
      </c>
      <c r="EA80" s="132">
        <v>2384.6536721520529</v>
      </c>
      <c r="EC80" t="s">
        <v>175</v>
      </c>
      <c r="ED80">
        <f t="shared" si="6"/>
        <v>175</v>
      </c>
      <c r="EK80" s="130">
        <v>8.15981106225661</v>
      </c>
      <c r="EL80" t="s">
        <v>174</v>
      </c>
      <c r="EO80" s="143">
        <v>288.99700000000001</v>
      </c>
      <c r="EP80">
        <v>-21</v>
      </c>
      <c r="EQ80" t="s">
        <v>246</v>
      </c>
      <c r="ER80" s="143">
        <v>267.99700000000001</v>
      </c>
      <c r="ES80" s="132">
        <v>46.711138500361976</v>
      </c>
      <c r="ET80" s="132">
        <v>46.711138500361976</v>
      </c>
      <c r="EU80" t="s">
        <v>190</v>
      </c>
      <c r="EV80" t="s">
        <v>191</v>
      </c>
    </row>
    <row r="81" spans="3:152">
      <c r="C81" s="2" t="s">
        <v>397</v>
      </c>
      <c r="E81">
        <v>999</v>
      </c>
      <c r="F81" t="s">
        <v>238</v>
      </c>
      <c r="G81" s="2" t="s">
        <v>232</v>
      </c>
      <c r="H81">
        <v>4</v>
      </c>
      <c r="I81">
        <v>47</v>
      </c>
      <c r="J81">
        <v>49</v>
      </c>
      <c r="N81" t="s">
        <v>242</v>
      </c>
      <c r="O81">
        <v>12.744</v>
      </c>
      <c r="P81">
        <v>-78.7393</v>
      </c>
      <c r="S81">
        <v>-2838.9</v>
      </c>
      <c r="W81" s="132">
        <v>2708112</v>
      </c>
      <c r="X81" s="4"/>
      <c r="AB81" t="s">
        <v>239</v>
      </c>
      <c r="AI81" t="s">
        <v>169</v>
      </c>
      <c r="AJ81" t="s">
        <v>243</v>
      </c>
      <c r="AM81" t="s">
        <v>244</v>
      </c>
      <c r="AO81" t="s">
        <v>170</v>
      </c>
      <c r="AP81" s="130"/>
      <c r="AQ81" s="130">
        <v>21.262996341779449</v>
      </c>
      <c r="AR81" t="s">
        <v>223</v>
      </c>
      <c r="AS81" s="130">
        <v>0.33</v>
      </c>
      <c r="AT81">
        <v>0.73</v>
      </c>
      <c r="AU81" t="s">
        <v>175</v>
      </c>
      <c r="AV81" s="4">
        <v>0.08</v>
      </c>
      <c r="AW81">
        <v>6.42</v>
      </c>
      <c r="AX81" t="s">
        <v>175</v>
      </c>
      <c r="AY81">
        <v>1.64</v>
      </c>
      <c r="AZ81" t="s">
        <v>179</v>
      </c>
      <c r="BB81" s="130">
        <v>20.331401664532851</v>
      </c>
      <c r="BC81" t="s">
        <v>175</v>
      </c>
      <c r="BD81" s="130">
        <v>0.33052908796088593</v>
      </c>
      <c r="BE81" t="s">
        <v>180</v>
      </c>
      <c r="BG81">
        <v>50</v>
      </c>
      <c r="BH81" t="s">
        <v>175</v>
      </c>
      <c r="BI81">
        <v>50</v>
      </c>
      <c r="BJ81" s="130">
        <v>26.38879721686428</v>
      </c>
      <c r="BK81" t="s">
        <v>175</v>
      </c>
      <c r="BL81">
        <v>2.4</v>
      </c>
      <c r="BM81" s="152">
        <v>3.3915938708810147</v>
      </c>
      <c r="BN81" t="s">
        <v>393</v>
      </c>
      <c r="BO81" t="s">
        <v>181</v>
      </c>
      <c r="BP81" s="130">
        <f t="shared" si="5"/>
        <v>7.4615065159382321E-2</v>
      </c>
      <c r="BQ81" t="s">
        <v>251</v>
      </c>
      <c r="BR81" t="s">
        <v>182</v>
      </c>
      <c r="BS81" s="153">
        <v>4.1670199999999999</v>
      </c>
      <c r="CD81" s="130">
        <v>36.435538447302108</v>
      </c>
      <c r="CE81" t="s">
        <v>175</v>
      </c>
      <c r="CF81">
        <v>2</v>
      </c>
      <c r="CG81" t="s">
        <v>252</v>
      </c>
      <c r="DF81">
        <v>39.61</v>
      </c>
      <c r="DG81" t="s">
        <v>185</v>
      </c>
      <c r="DH81" s="130">
        <f t="shared" si="7"/>
        <v>0.27081120000000003</v>
      </c>
      <c r="DJ81" t="s">
        <v>187</v>
      </c>
      <c r="DK81" t="s">
        <v>186</v>
      </c>
      <c r="DL81">
        <v>1.0271999999999999</v>
      </c>
      <c r="DQ81" t="s">
        <v>171</v>
      </c>
      <c r="DS81" t="s">
        <v>188</v>
      </c>
      <c r="DT81" t="s">
        <v>188</v>
      </c>
      <c r="DU81" t="s">
        <v>189</v>
      </c>
      <c r="DX81" t="s">
        <v>172</v>
      </c>
      <c r="DY81" t="s">
        <v>173</v>
      </c>
      <c r="EA81" s="132">
        <v>2385.6995206958118</v>
      </c>
      <c r="EC81" t="s">
        <v>175</v>
      </c>
      <c r="ED81">
        <f t="shared" si="6"/>
        <v>175</v>
      </c>
      <c r="EK81" s="130">
        <v>8.2141164134443585</v>
      </c>
      <c r="EL81" t="s">
        <v>174</v>
      </c>
      <c r="EO81" s="143">
        <v>244.87899999999999</v>
      </c>
      <c r="EP81">
        <v>-21</v>
      </c>
      <c r="EQ81" t="s">
        <v>246</v>
      </c>
      <c r="ER81" s="143">
        <v>223.87899999999999</v>
      </c>
      <c r="ES81" s="132">
        <v>39.370266744079871</v>
      </c>
      <c r="ET81" s="132">
        <v>39.370266744079871</v>
      </c>
      <c r="EU81" t="s">
        <v>190</v>
      </c>
      <c r="EV81" t="s">
        <v>191</v>
      </c>
    </row>
    <row r="82" spans="3:152">
      <c r="C82" s="2" t="s">
        <v>397</v>
      </c>
      <c r="E82">
        <v>999</v>
      </c>
      <c r="F82" t="s">
        <v>238</v>
      </c>
      <c r="G82" s="2" t="s">
        <v>232</v>
      </c>
      <c r="H82">
        <v>4</v>
      </c>
      <c r="I82">
        <v>57</v>
      </c>
      <c r="J82">
        <v>59</v>
      </c>
      <c r="N82" t="s">
        <v>242</v>
      </c>
      <c r="O82">
        <v>12.744</v>
      </c>
      <c r="P82">
        <v>-78.7393</v>
      </c>
      <c r="S82">
        <v>-2838.9</v>
      </c>
      <c r="W82" s="132">
        <v>2710464</v>
      </c>
      <c r="X82" s="4"/>
      <c r="AB82" t="s">
        <v>239</v>
      </c>
      <c r="AI82" t="s">
        <v>169</v>
      </c>
      <c r="AJ82" t="s">
        <v>243</v>
      </c>
      <c r="AM82" t="s">
        <v>244</v>
      </c>
      <c r="AO82" t="s">
        <v>170</v>
      </c>
      <c r="AP82" s="130"/>
      <c r="AQ82" s="130">
        <v>20.537644451159139</v>
      </c>
      <c r="AR82" t="s">
        <v>223</v>
      </c>
      <c r="AS82" s="130">
        <v>0.81605542879948034</v>
      </c>
      <c r="AT82">
        <v>0.73</v>
      </c>
      <c r="AU82" t="s">
        <v>175</v>
      </c>
      <c r="AV82" s="4">
        <v>0.08</v>
      </c>
      <c r="AW82">
        <v>6.42</v>
      </c>
      <c r="AX82" t="s">
        <v>175</v>
      </c>
      <c r="AY82">
        <v>1.64</v>
      </c>
      <c r="AZ82" t="s">
        <v>179</v>
      </c>
      <c r="BB82" s="130">
        <v>19.338121434415179</v>
      </c>
      <c r="BC82" t="s">
        <v>175</v>
      </c>
      <c r="BD82" s="130">
        <v>0.82616200565930542</v>
      </c>
      <c r="BE82" t="s">
        <v>180</v>
      </c>
      <c r="BG82">
        <v>50</v>
      </c>
      <c r="BH82" t="s">
        <v>175</v>
      </c>
      <c r="BI82">
        <v>50</v>
      </c>
      <c r="BJ82" s="130">
        <v>26.3940808152567</v>
      </c>
      <c r="BK82" t="s">
        <v>175</v>
      </c>
      <c r="BL82">
        <v>2.4</v>
      </c>
      <c r="BM82" s="152">
        <v>3.3932070381935402</v>
      </c>
      <c r="BN82" t="s">
        <v>393</v>
      </c>
      <c r="BO82" t="s">
        <v>181</v>
      </c>
      <c r="BP82" s="130">
        <f t="shared" si="5"/>
        <v>7.4650554840257885E-2</v>
      </c>
      <c r="BQ82" t="s">
        <v>251</v>
      </c>
      <c r="BR82" t="s">
        <v>182</v>
      </c>
      <c r="BS82" s="153">
        <v>4.1670199999999999</v>
      </c>
      <c r="CD82" s="130">
        <v>36.37076505299158</v>
      </c>
      <c r="CE82" t="s">
        <v>175</v>
      </c>
      <c r="CF82">
        <v>2</v>
      </c>
      <c r="CG82" t="s">
        <v>252</v>
      </c>
      <c r="DF82">
        <v>39.61</v>
      </c>
      <c r="DG82" t="s">
        <v>185</v>
      </c>
      <c r="DH82" s="130">
        <f t="shared" si="7"/>
        <v>0.27104640000000002</v>
      </c>
      <c r="DJ82" t="s">
        <v>187</v>
      </c>
      <c r="DK82" t="s">
        <v>186</v>
      </c>
      <c r="DL82">
        <v>1.0271999999999999</v>
      </c>
      <c r="DQ82" t="s">
        <v>171</v>
      </c>
      <c r="DS82" t="s">
        <v>188</v>
      </c>
      <c r="DT82" t="s">
        <v>188</v>
      </c>
      <c r="DU82" t="s">
        <v>189</v>
      </c>
      <c r="DX82" t="s">
        <v>172</v>
      </c>
      <c r="DY82" t="s">
        <v>173</v>
      </c>
      <c r="EA82" s="132">
        <v>2381.8655834865713</v>
      </c>
      <c r="EC82" t="s">
        <v>175</v>
      </c>
      <c r="ED82">
        <f t="shared" si="6"/>
        <v>175</v>
      </c>
      <c r="EK82" s="130">
        <v>8.1368747700025352</v>
      </c>
      <c r="EL82" t="s">
        <v>174</v>
      </c>
      <c r="EO82" s="143">
        <v>308.62099999999998</v>
      </c>
      <c r="EP82">
        <v>-21</v>
      </c>
      <c r="EQ82" t="s">
        <v>246</v>
      </c>
      <c r="ER82" s="143">
        <v>287.62099999999998</v>
      </c>
      <c r="ES82" s="132">
        <v>94.327245658399249</v>
      </c>
      <c r="ET82" s="132">
        <v>94.327245658399249</v>
      </c>
      <c r="EU82" t="s">
        <v>190</v>
      </c>
      <c r="EV82" t="s">
        <v>191</v>
      </c>
    </row>
    <row r="83" spans="3:152">
      <c r="C83" s="2" t="s">
        <v>397</v>
      </c>
      <c r="E83">
        <v>999</v>
      </c>
      <c r="F83" t="s">
        <v>238</v>
      </c>
      <c r="G83" s="2" t="s">
        <v>232</v>
      </c>
      <c r="H83">
        <v>5</v>
      </c>
      <c r="I83">
        <v>4</v>
      </c>
      <c r="J83">
        <v>6</v>
      </c>
      <c r="N83" t="s">
        <v>242</v>
      </c>
      <c r="O83">
        <v>12.744</v>
      </c>
      <c r="P83">
        <v>-78.7393</v>
      </c>
      <c r="S83">
        <v>-2838.9</v>
      </c>
      <c r="W83" s="132">
        <v>2751564</v>
      </c>
      <c r="X83" s="4"/>
      <c r="AB83" t="s">
        <v>239</v>
      </c>
      <c r="AI83" t="s">
        <v>169</v>
      </c>
      <c r="AJ83" t="s">
        <v>243</v>
      </c>
      <c r="AM83" t="s">
        <v>244</v>
      </c>
      <c r="AO83" t="s">
        <v>170</v>
      </c>
      <c r="AP83" s="130"/>
      <c r="AQ83" s="130">
        <v>20.939994240263491</v>
      </c>
      <c r="AR83" t="s">
        <v>223</v>
      </c>
      <c r="AS83" s="130">
        <v>0.3</v>
      </c>
      <c r="AT83">
        <v>0.73</v>
      </c>
      <c r="AU83" t="s">
        <v>175</v>
      </c>
      <c r="AV83" s="4">
        <v>0.08</v>
      </c>
      <c r="AW83">
        <v>6.42</v>
      </c>
      <c r="AX83" t="s">
        <v>175</v>
      </c>
      <c r="AY83">
        <v>1.64</v>
      </c>
      <c r="AZ83" t="s">
        <v>179</v>
      </c>
      <c r="BB83" s="130">
        <v>19.889090000537749</v>
      </c>
      <c r="BC83" t="s">
        <v>175</v>
      </c>
      <c r="BD83" s="130">
        <v>0.30755238291000875</v>
      </c>
      <c r="BE83" t="s">
        <v>180</v>
      </c>
      <c r="BG83">
        <v>50</v>
      </c>
      <c r="BH83" t="s">
        <v>175</v>
      </c>
      <c r="BI83">
        <v>50</v>
      </c>
      <c r="BJ83" s="130">
        <v>26.763741238345961</v>
      </c>
      <c r="BK83" t="s">
        <v>175</v>
      </c>
      <c r="BL83">
        <v>2.4</v>
      </c>
      <c r="BM83" s="152">
        <v>3.5009999999999999</v>
      </c>
      <c r="BN83" t="s">
        <v>393</v>
      </c>
      <c r="BO83" t="s">
        <v>181</v>
      </c>
      <c r="BP83" s="130">
        <f t="shared" si="5"/>
        <v>7.7021999999999993E-2</v>
      </c>
      <c r="BQ83" t="s">
        <v>251</v>
      </c>
      <c r="BR83" t="s">
        <v>182</v>
      </c>
      <c r="BS83" s="153">
        <v>4.1467799999999997</v>
      </c>
      <c r="CD83" s="130">
        <v>36.198029418680918</v>
      </c>
      <c r="CE83" t="s">
        <v>175</v>
      </c>
      <c r="CF83">
        <v>2</v>
      </c>
      <c r="CG83" t="s">
        <v>252</v>
      </c>
      <c r="DF83">
        <v>39.61</v>
      </c>
      <c r="DG83" t="s">
        <v>185</v>
      </c>
      <c r="DH83" s="130">
        <f t="shared" si="7"/>
        <v>0.27515640000000002</v>
      </c>
      <c r="DJ83" t="s">
        <v>187</v>
      </c>
      <c r="DK83" t="s">
        <v>186</v>
      </c>
      <c r="DL83">
        <v>1.0271999999999999</v>
      </c>
      <c r="DQ83" t="s">
        <v>171</v>
      </c>
      <c r="DS83" t="s">
        <v>188</v>
      </c>
      <c r="DT83" t="s">
        <v>188</v>
      </c>
      <c r="DU83" t="s">
        <v>189</v>
      </c>
      <c r="DX83" t="s">
        <v>172</v>
      </c>
      <c r="DY83" t="s">
        <v>173</v>
      </c>
      <c r="EA83" s="132">
        <v>2371.6413612917236</v>
      </c>
      <c r="EC83" t="s">
        <v>175</v>
      </c>
      <c r="ED83">
        <f t="shared" si="6"/>
        <v>175</v>
      </c>
      <c r="EK83" s="130">
        <v>8.1772927568869171</v>
      </c>
      <c r="EL83" t="s">
        <v>174</v>
      </c>
      <c r="EO83" s="143">
        <v>272.20400000000001</v>
      </c>
      <c r="EP83">
        <v>-21</v>
      </c>
      <c r="EQ83" t="s">
        <v>246</v>
      </c>
      <c r="ER83" s="143">
        <v>251.20400000000001</v>
      </c>
      <c r="ES83" s="132">
        <v>42.739478339703666</v>
      </c>
      <c r="ET83" s="132">
        <v>42.739478339703666</v>
      </c>
      <c r="EU83" t="s">
        <v>190</v>
      </c>
      <c r="EV83" t="s">
        <v>191</v>
      </c>
    </row>
    <row r="84" spans="3:152">
      <c r="C84" s="2" t="s">
        <v>397</v>
      </c>
      <c r="E84">
        <v>999</v>
      </c>
      <c r="F84" t="s">
        <v>238</v>
      </c>
      <c r="G84" s="2" t="s">
        <v>232</v>
      </c>
      <c r="H84">
        <v>5</v>
      </c>
      <c r="I84">
        <v>50</v>
      </c>
      <c r="J84">
        <v>52</v>
      </c>
      <c r="N84" t="s">
        <v>242</v>
      </c>
      <c r="O84">
        <v>12.744</v>
      </c>
      <c r="P84">
        <v>-78.7393</v>
      </c>
      <c r="S84">
        <v>-2838.9</v>
      </c>
      <c r="W84" s="132">
        <v>2772860</v>
      </c>
      <c r="X84" s="4"/>
      <c r="AB84" t="s">
        <v>239</v>
      </c>
      <c r="AI84" t="s">
        <v>169</v>
      </c>
      <c r="AJ84" t="s">
        <v>243</v>
      </c>
      <c r="AM84" t="s">
        <v>244</v>
      </c>
      <c r="AO84" t="s">
        <v>170</v>
      </c>
      <c r="AP84" s="130"/>
      <c r="AQ84" s="130">
        <v>20.428555011808449</v>
      </c>
      <c r="AR84" t="s">
        <v>223</v>
      </c>
      <c r="AS84" s="130">
        <v>0.3</v>
      </c>
      <c r="AT84">
        <v>0.73</v>
      </c>
      <c r="AU84" t="s">
        <v>175</v>
      </c>
      <c r="AV84" s="4">
        <v>0.08</v>
      </c>
      <c r="AW84">
        <v>6.42</v>
      </c>
      <c r="AX84" t="s">
        <v>175</v>
      </c>
      <c r="AY84">
        <v>1.64</v>
      </c>
      <c r="AZ84" t="s">
        <v>179</v>
      </c>
      <c r="BB84" s="130">
        <v>19.188736860082578</v>
      </c>
      <c r="BC84" t="s">
        <v>175</v>
      </c>
      <c r="BD84" s="130">
        <v>0.33337578671959239</v>
      </c>
      <c r="BE84" t="s">
        <v>180</v>
      </c>
      <c r="BG84">
        <v>50</v>
      </c>
      <c r="BH84" t="s">
        <v>175</v>
      </c>
      <c r="BI84">
        <v>50</v>
      </c>
      <c r="BJ84" s="130">
        <v>25.936265528312415</v>
      </c>
      <c r="BK84" t="s">
        <v>175</v>
      </c>
      <c r="BL84">
        <v>2.4</v>
      </c>
      <c r="BM84" s="152">
        <v>3.2497427133001602</v>
      </c>
      <c r="BN84" t="s">
        <v>393</v>
      </c>
      <c r="BO84" t="s">
        <v>181</v>
      </c>
      <c r="BP84" s="130">
        <f t="shared" si="5"/>
        <v>7.149433969260352E-2</v>
      </c>
      <c r="BQ84" t="s">
        <v>251</v>
      </c>
      <c r="BR84" t="s">
        <v>182</v>
      </c>
      <c r="BS84" s="153">
        <v>4.1467799999999997</v>
      </c>
      <c r="CD84" s="130">
        <v>36.198965428990405</v>
      </c>
      <c r="CE84" t="s">
        <v>175</v>
      </c>
      <c r="CF84">
        <v>2</v>
      </c>
      <c r="CG84" t="s">
        <v>252</v>
      </c>
      <c r="DF84">
        <v>39.61</v>
      </c>
      <c r="DG84" t="s">
        <v>185</v>
      </c>
      <c r="DH84" s="130">
        <f t="shared" si="7"/>
        <v>0.27728599999999998</v>
      </c>
      <c r="DJ84" t="s">
        <v>187</v>
      </c>
      <c r="DK84" t="s">
        <v>186</v>
      </c>
      <c r="DL84">
        <v>1.0271999999999999</v>
      </c>
      <c r="DQ84" t="s">
        <v>171</v>
      </c>
      <c r="DS84" t="s">
        <v>188</v>
      </c>
      <c r="DT84" t="s">
        <v>188</v>
      </c>
      <c r="DU84" t="s">
        <v>189</v>
      </c>
      <c r="DX84" t="s">
        <v>172</v>
      </c>
      <c r="DY84" t="s">
        <v>173</v>
      </c>
      <c r="EA84" s="132">
        <v>2371.696763741942</v>
      </c>
      <c r="EC84" t="s">
        <v>175</v>
      </c>
      <c r="ED84">
        <f t="shared" si="6"/>
        <v>175</v>
      </c>
      <c r="EK84" s="130">
        <v>8.1308878391826482</v>
      </c>
      <c r="EL84" t="s">
        <v>174</v>
      </c>
      <c r="EO84" s="143">
        <v>313.87900000000002</v>
      </c>
      <c r="EP84">
        <v>-21</v>
      </c>
      <c r="EQ84" t="s">
        <v>246</v>
      </c>
      <c r="ER84" s="143">
        <v>292.87900000000002</v>
      </c>
      <c r="ES84" s="132">
        <v>52.65944937520711</v>
      </c>
      <c r="ET84" s="132">
        <v>52.65944937520711</v>
      </c>
      <c r="EU84" t="s">
        <v>190</v>
      </c>
      <c r="EV84" t="s">
        <v>191</v>
      </c>
    </row>
    <row r="85" spans="3:152">
      <c r="C85" s="2" t="s">
        <v>397</v>
      </c>
      <c r="E85">
        <v>999</v>
      </c>
      <c r="F85" t="s">
        <v>238</v>
      </c>
      <c r="G85" s="2" t="s">
        <v>232</v>
      </c>
      <c r="H85">
        <v>5</v>
      </c>
      <c r="I85">
        <v>77</v>
      </c>
      <c r="J85">
        <v>79</v>
      </c>
      <c r="N85" t="s">
        <v>242</v>
      </c>
      <c r="O85">
        <v>12.744</v>
      </c>
      <c r="P85">
        <v>-78.7393</v>
      </c>
      <c r="S85">
        <v>-2838.9</v>
      </c>
      <c r="W85" s="132">
        <v>2778718</v>
      </c>
      <c r="X85" s="4"/>
      <c r="AB85" t="s">
        <v>239</v>
      </c>
      <c r="AI85" t="s">
        <v>169</v>
      </c>
      <c r="AJ85" t="s">
        <v>243</v>
      </c>
      <c r="AM85" t="s">
        <v>244</v>
      </c>
      <c r="AO85" t="s">
        <v>170</v>
      </c>
      <c r="AP85" s="130"/>
      <c r="AQ85" s="130">
        <v>20.260034983949328</v>
      </c>
      <c r="AR85" t="s">
        <v>223</v>
      </c>
      <c r="AS85" s="130">
        <v>0.33</v>
      </c>
      <c r="AT85">
        <v>0.73</v>
      </c>
      <c r="AU85" t="s">
        <v>175</v>
      </c>
      <c r="AV85" s="4">
        <v>0.08</v>
      </c>
      <c r="AW85">
        <v>6.42</v>
      </c>
      <c r="AX85" t="s">
        <v>175</v>
      </c>
      <c r="AY85">
        <v>1.64</v>
      </c>
      <c r="AZ85" t="s">
        <v>179</v>
      </c>
      <c r="BB85" s="130">
        <v>18.957969401948297</v>
      </c>
      <c r="BC85" t="s">
        <v>175</v>
      </c>
      <c r="BD85" s="130">
        <v>0.37166482291439451</v>
      </c>
      <c r="BE85" t="s">
        <v>180</v>
      </c>
      <c r="BG85">
        <v>50</v>
      </c>
      <c r="BH85" t="s">
        <v>175</v>
      </c>
      <c r="BI85">
        <v>50</v>
      </c>
      <c r="BJ85" s="130">
        <v>28.093380237265094</v>
      </c>
      <c r="BK85" t="s">
        <v>175</v>
      </c>
      <c r="BL85">
        <v>2.4</v>
      </c>
      <c r="BM85" s="152">
        <v>3.9124514358494649</v>
      </c>
      <c r="BN85" t="s">
        <v>393</v>
      </c>
      <c r="BO85" t="s">
        <v>181</v>
      </c>
      <c r="BP85" s="130">
        <f t="shared" si="5"/>
        <v>8.6073931588688216E-2</v>
      </c>
      <c r="BQ85" t="s">
        <v>251</v>
      </c>
      <c r="BR85" t="s">
        <v>182</v>
      </c>
      <c r="BS85" s="153">
        <v>4.0611800000000002</v>
      </c>
      <c r="CD85" s="130">
        <v>36.199914240198531</v>
      </c>
      <c r="CE85" t="s">
        <v>175</v>
      </c>
      <c r="CF85">
        <v>2</v>
      </c>
      <c r="CG85" t="s">
        <v>252</v>
      </c>
      <c r="DF85">
        <v>39.61</v>
      </c>
      <c r="DG85" t="s">
        <v>185</v>
      </c>
      <c r="DH85" s="130">
        <f t="shared" si="7"/>
        <v>0.2778718</v>
      </c>
      <c r="DJ85" t="s">
        <v>187</v>
      </c>
      <c r="DK85" t="s">
        <v>186</v>
      </c>
      <c r="DL85">
        <v>1.0271999999999999</v>
      </c>
      <c r="DQ85" t="s">
        <v>171</v>
      </c>
      <c r="DS85" t="s">
        <v>188</v>
      </c>
      <c r="DT85" t="s">
        <v>188</v>
      </c>
      <c r="DU85" t="s">
        <v>189</v>
      </c>
      <c r="DX85" t="s">
        <v>172</v>
      </c>
      <c r="DY85" t="s">
        <v>173</v>
      </c>
      <c r="EA85" s="132">
        <v>2371.7529238773509</v>
      </c>
      <c r="EC85" t="s">
        <v>175</v>
      </c>
      <c r="ED85">
        <f t="shared" si="6"/>
        <v>175</v>
      </c>
      <c r="EK85" s="130">
        <v>8.0867741736636134</v>
      </c>
      <c r="EL85" t="s">
        <v>174</v>
      </c>
      <c r="EO85" s="143">
        <v>354.065</v>
      </c>
      <c r="EP85">
        <v>-21</v>
      </c>
      <c r="EQ85" t="s">
        <v>246</v>
      </c>
      <c r="ER85" s="143">
        <v>333.065</v>
      </c>
      <c r="ES85" s="132">
        <v>63.171817901656098</v>
      </c>
      <c r="ET85" s="132">
        <v>63.171817901656098</v>
      </c>
      <c r="EU85" t="s">
        <v>190</v>
      </c>
      <c r="EV85" t="s">
        <v>191</v>
      </c>
    </row>
    <row r="86" spans="3:152">
      <c r="C86" s="2" t="s">
        <v>397</v>
      </c>
      <c r="E86">
        <v>999</v>
      </c>
      <c r="F86" t="s">
        <v>238</v>
      </c>
      <c r="G86" s="2" t="s">
        <v>232</v>
      </c>
      <c r="H86">
        <v>5</v>
      </c>
      <c r="I86">
        <v>92</v>
      </c>
      <c r="J86">
        <v>94</v>
      </c>
      <c r="N86" t="s">
        <v>242</v>
      </c>
      <c r="O86">
        <v>12.744</v>
      </c>
      <c r="P86">
        <v>-78.7393</v>
      </c>
      <c r="S86">
        <v>-2838.9</v>
      </c>
      <c r="W86" s="132">
        <v>2781414</v>
      </c>
      <c r="X86" s="4"/>
      <c r="AB86" t="s">
        <v>239</v>
      </c>
      <c r="AI86" t="s">
        <v>169</v>
      </c>
      <c r="AJ86" t="s">
        <v>243</v>
      </c>
      <c r="AM86" t="s">
        <v>244</v>
      </c>
      <c r="AO86" t="s">
        <v>170</v>
      </c>
      <c r="AP86" s="130"/>
      <c r="AQ86" s="130">
        <v>20.754290741867145</v>
      </c>
      <c r="AR86" t="s">
        <v>223</v>
      </c>
      <c r="AS86" s="130">
        <v>0.3</v>
      </c>
      <c r="AT86">
        <v>0.73</v>
      </c>
      <c r="AU86" t="s">
        <v>175</v>
      </c>
      <c r="AV86" s="4">
        <v>0.08</v>
      </c>
      <c r="AW86">
        <v>6.42</v>
      </c>
      <c r="AX86" t="s">
        <v>175</v>
      </c>
      <c r="AY86">
        <v>1.64</v>
      </c>
      <c r="AZ86" t="s">
        <v>179</v>
      </c>
      <c r="BB86" s="130">
        <v>19.634791892259525</v>
      </c>
      <c r="BC86" t="s">
        <v>175</v>
      </c>
      <c r="BD86" s="130">
        <v>0.31496591847255312</v>
      </c>
      <c r="BE86" t="s">
        <v>180</v>
      </c>
      <c r="BG86">
        <v>50</v>
      </c>
      <c r="BH86" t="s">
        <v>175</v>
      </c>
      <c r="BI86">
        <v>50</v>
      </c>
      <c r="BJ86" s="130">
        <v>27.541854154829355</v>
      </c>
      <c r="BK86" t="s">
        <v>175</v>
      </c>
      <c r="BL86">
        <v>2.4</v>
      </c>
      <c r="BM86" s="152">
        <v>3.72298883443074</v>
      </c>
      <c r="BN86" t="s">
        <v>393</v>
      </c>
      <c r="BO86" t="s">
        <v>181</v>
      </c>
      <c r="BP86" s="130">
        <f t="shared" si="5"/>
        <v>8.1905754357476282E-2</v>
      </c>
      <c r="BQ86" t="s">
        <v>251</v>
      </c>
      <c r="BR86" t="s">
        <v>182</v>
      </c>
      <c r="BS86" s="153">
        <v>4.0611800000000002</v>
      </c>
      <c r="CD86" s="130">
        <v>36.198838650684642</v>
      </c>
      <c r="CE86" t="s">
        <v>175</v>
      </c>
      <c r="CF86">
        <v>2</v>
      </c>
      <c r="CG86" t="s">
        <v>252</v>
      </c>
      <c r="DF86">
        <v>39.61</v>
      </c>
      <c r="DG86" t="s">
        <v>185</v>
      </c>
      <c r="DH86" s="130">
        <f t="shared" si="7"/>
        <v>0.27814140000000004</v>
      </c>
      <c r="DJ86" t="s">
        <v>187</v>
      </c>
      <c r="DK86" t="s">
        <v>186</v>
      </c>
      <c r="DL86">
        <v>1.0271999999999999</v>
      </c>
      <c r="DQ86" t="s">
        <v>171</v>
      </c>
      <c r="DS86" t="s">
        <v>188</v>
      </c>
      <c r="DT86" t="s">
        <v>188</v>
      </c>
      <c r="DU86" t="s">
        <v>189</v>
      </c>
      <c r="DX86" t="s">
        <v>172</v>
      </c>
      <c r="DY86" t="s">
        <v>173</v>
      </c>
      <c r="EA86" s="132">
        <v>2371.6892597340238</v>
      </c>
      <c r="EC86" t="s">
        <v>175</v>
      </c>
      <c r="ED86">
        <f t="shared" si="6"/>
        <v>175</v>
      </c>
      <c r="EK86" s="130">
        <v>8.1483687256985213</v>
      </c>
      <c r="EL86" t="s">
        <v>174</v>
      </c>
      <c r="EO86" s="143">
        <v>295.7</v>
      </c>
      <c r="EP86">
        <v>-21</v>
      </c>
      <c r="EQ86" t="s">
        <v>246</v>
      </c>
      <c r="ER86" s="143">
        <v>274.7</v>
      </c>
      <c r="ES86" s="132">
        <v>47.684036443027757</v>
      </c>
      <c r="ET86" s="132">
        <v>47.684036443027757</v>
      </c>
      <c r="EU86" t="s">
        <v>190</v>
      </c>
      <c r="EV86" t="s">
        <v>191</v>
      </c>
    </row>
    <row r="87" spans="3:152">
      <c r="C87" s="2" t="s">
        <v>397</v>
      </c>
      <c r="E87">
        <v>999</v>
      </c>
      <c r="F87" t="s">
        <v>238</v>
      </c>
      <c r="G87" s="2" t="s">
        <v>232</v>
      </c>
      <c r="H87">
        <v>6</v>
      </c>
      <c r="I87">
        <v>20</v>
      </c>
      <c r="J87">
        <v>22</v>
      </c>
      <c r="N87" t="s">
        <v>242</v>
      </c>
      <c r="O87">
        <v>12.744</v>
      </c>
      <c r="P87">
        <v>-78.7393</v>
      </c>
      <c r="S87">
        <v>-2838.9</v>
      </c>
      <c r="W87" s="132">
        <v>2795485</v>
      </c>
      <c r="X87" s="4"/>
      <c r="AB87" t="s">
        <v>239</v>
      </c>
      <c r="AI87" t="s">
        <v>169</v>
      </c>
      <c r="AJ87" t="s">
        <v>243</v>
      </c>
      <c r="AM87" t="s">
        <v>244</v>
      </c>
      <c r="AO87" t="s">
        <v>170</v>
      </c>
      <c r="AP87" s="130"/>
      <c r="AQ87" s="130">
        <v>20.86312293675946</v>
      </c>
      <c r="AR87" t="s">
        <v>223</v>
      </c>
      <c r="AS87" s="130">
        <v>0.33</v>
      </c>
      <c r="AT87">
        <v>0.73</v>
      </c>
      <c r="AU87" t="s">
        <v>175</v>
      </c>
      <c r="AV87" s="4">
        <v>0.08</v>
      </c>
      <c r="AW87">
        <v>6.42</v>
      </c>
      <c r="AX87" t="s">
        <v>175</v>
      </c>
      <c r="AY87">
        <v>1.64</v>
      </c>
      <c r="AZ87" t="s">
        <v>179</v>
      </c>
      <c r="BB87" s="130">
        <v>19.783824201935321</v>
      </c>
      <c r="BC87" t="s">
        <v>175</v>
      </c>
      <c r="BD87" s="130">
        <v>0.33942006324722229</v>
      </c>
      <c r="BE87" t="s">
        <v>180</v>
      </c>
      <c r="BG87">
        <v>50</v>
      </c>
      <c r="BH87" t="s">
        <v>175</v>
      </c>
      <c r="BI87">
        <v>50</v>
      </c>
      <c r="BJ87" s="130">
        <v>27.431704674635263</v>
      </c>
      <c r="BK87" t="s">
        <v>175</v>
      </c>
      <c r="BL87">
        <v>2.4</v>
      </c>
      <c r="BM87" s="131">
        <v>3.6862634970180999</v>
      </c>
      <c r="BN87" t="s">
        <v>393</v>
      </c>
      <c r="BO87" t="s">
        <v>181</v>
      </c>
      <c r="BP87" s="130">
        <f t="shared" si="5"/>
        <v>8.1097796934398197E-2</v>
      </c>
      <c r="BQ87" t="s">
        <v>251</v>
      </c>
      <c r="BR87" t="s">
        <v>182</v>
      </c>
      <c r="BS87" s="153">
        <v>4.0611800000000002</v>
      </c>
      <c r="CD87" s="130">
        <v>36.252601996137898</v>
      </c>
      <c r="CE87" t="s">
        <v>175</v>
      </c>
      <c r="CF87">
        <v>2</v>
      </c>
      <c r="CG87" t="s">
        <v>252</v>
      </c>
      <c r="DF87">
        <v>39.61</v>
      </c>
      <c r="DG87" t="s">
        <v>185</v>
      </c>
      <c r="DH87" s="130">
        <f t="shared" si="7"/>
        <v>0.27954849999999998</v>
      </c>
      <c r="DJ87" t="s">
        <v>187</v>
      </c>
      <c r="DK87" t="s">
        <v>186</v>
      </c>
      <c r="DL87">
        <v>1.0271999999999999</v>
      </c>
      <c r="DQ87" t="s">
        <v>171</v>
      </c>
      <c r="DS87" t="s">
        <v>188</v>
      </c>
      <c r="DT87" t="s">
        <v>188</v>
      </c>
      <c r="DU87" t="s">
        <v>189</v>
      </c>
      <c r="DX87" t="s">
        <v>172</v>
      </c>
      <c r="DY87" t="s">
        <v>173</v>
      </c>
      <c r="EA87" s="132">
        <v>2374.8715121514019</v>
      </c>
      <c r="EC87" t="s">
        <v>175</v>
      </c>
      <c r="ED87">
        <f t="shared" si="6"/>
        <v>175</v>
      </c>
      <c r="EK87" s="130">
        <v>8.1610800074223953</v>
      </c>
      <c r="EL87" t="s">
        <v>174</v>
      </c>
      <c r="EO87" s="143">
        <v>285.04000000000002</v>
      </c>
      <c r="EP87">
        <v>-21</v>
      </c>
      <c r="EQ87" t="s">
        <v>246</v>
      </c>
      <c r="ER87" s="143">
        <v>264.04000000000002</v>
      </c>
      <c r="ES87" s="132">
        <v>47.386328532077691</v>
      </c>
      <c r="ET87" s="132">
        <v>47.386328532077691</v>
      </c>
      <c r="EU87" t="s">
        <v>190</v>
      </c>
      <c r="EV87" t="s">
        <v>191</v>
      </c>
    </row>
    <row r="88" spans="3:152">
      <c r="C88" s="2" t="s">
        <v>397</v>
      </c>
      <c r="E88">
        <v>999</v>
      </c>
      <c r="F88" t="s">
        <v>238</v>
      </c>
      <c r="G88" s="2" t="s">
        <v>233</v>
      </c>
      <c r="H88">
        <v>1</v>
      </c>
      <c r="I88">
        <v>117</v>
      </c>
      <c r="J88">
        <v>119</v>
      </c>
      <c r="N88" t="s">
        <v>242</v>
      </c>
      <c r="O88">
        <v>12.744</v>
      </c>
      <c r="P88">
        <v>-78.7393</v>
      </c>
      <c r="S88">
        <v>-2838.9</v>
      </c>
      <c r="W88" s="132">
        <v>2918768</v>
      </c>
      <c r="X88" s="4"/>
      <c r="AB88" t="s">
        <v>239</v>
      </c>
      <c r="AI88" t="s">
        <v>169</v>
      </c>
      <c r="AJ88" t="s">
        <v>243</v>
      </c>
      <c r="AM88" t="s">
        <v>244</v>
      </c>
      <c r="AO88" t="s">
        <v>170</v>
      </c>
      <c r="AP88" s="130"/>
      <c r="AQ88" s="130">
        <v>21.196468462355845</v>
      </c>
      <c r="AR88" t="s">
        <v>223</v>
      </c>
      <c r="AS88" s="130">
        <v>0.36067161543306181</v>
      </c>
      <c r="AT88">
        <v>0.73</v>
      </c>
      <c r="AU88" t="s">
        <v>175</v>
      </c>
      <c r="AV88" s="4">
        <v>0.08</v>
      </c>
      <c r="AW88">
        <v>6.42</v>
      </c>
      <c r="AX88" t="s">
        <v>175</v>
      </c>
      <c r="AY88">
        <v>1.64</v>
      </c>
      <c r="AZ88" t="s">
        <v>179</v>
      </c>
      <c r="BB88" s="130">
        <v>20.240299913455033</v>
      </c>
      <c r="BC88" t="s">
        <v>175</v>
      </c>
      <c r="BD88" s="130">
        <v>0.36181930664418338</v>
      </c>
      <c r="BE88" t="s">
        <v>180</v>
      </c>
      <c r="BG88">
        <v>50</v>
      </c>
      <c r="BH88" t="s">
        <v>175</v>
      </c>
      <c r="BI88">
        <v>50</v>
      </c>
      <c r="BJ88" s="130">
        <v>25.575941464368537</v>
      </c>
      <c r="BK88" t="s">
        <v>175</v>
      </c>
      <c r="BL88">
        <v>2.4</v>
      </c>
      <c r="BM88" s="131">
        <v>3.0676345656727402</v>
      </c>
      <c r="BN88" t="s">
        <v>393</v>
      </c>
      <c r="BO88" t="s">
        <v>181</v>
      </c>
      <c r="BP88" s="130">
        <f t="shared" si="5"/>
        <v>6.748796044480028E-2</v>
      </c>
      <c r="BQ88" t="s">
        <v>251</v>
      </c>
      <c r="BR88" t="s">
        <v>182</v>
      </c>
      <c r="BS88" s="153">
        <v>3.8992</v>
      </c>
      <c r="CD88" s="130">
        <v>36.213012333066111</v>
      </c>
      <c r="CE88" t="s">
        <v>175</v>
      </c>
      <c r="CF88">
        <v>2</v>
      </c>
      <c r="CG88" t="s">
        <v>252</v>
      </c>
      <c r="DF88">
        <v>39.61</v>
      </c>
      <c r="DG88" t="s">
        <v>185</v>
      </c>
      <c r="DH88" s="130">
        <f t="shared" si="7"/>
        <v>0.29187679999999999</v>
      </c>
      <c r="DJ88" t="s">
        <v>187</v>
      </c>
      <c r="DK88" t="s">
        <v>186</v>
      </c>
      <c r="DL88">
        <v>1.0271999999999999</v>
      </c>
      <c r="DQ88" t="s">
        <v>171</v>
      </c>
      <c r="DS88" t="s">
        <v>188</v>
      </c>
      <c r="DT88" t="s">
        <v>188</v>
      </c>
      <c r="DU88" t="s">
        <v>189</v>
      </c>
      <c r="DX88" t="s">
        <v>172</v>
      </c>
      <c r="DY88" t="s">
        <v>173</v>
      </c>
      <c r="EA88" s="132">
        <v>2372.5281999941831</v>
      </c>
      <c r="EC88" t="s">
        <v>175</v>
      </c>
      <c r="ED88">
        <f t="shared" si="6"/>
        <v>175</v>
      </c>
      <c r="EK88" s="130">
        <v>8.2178729809032074</v>
      </c>
      <c r="EL88" t="s">
        <v>174</v>
      </c>
      <c r="EO88" s="143">
        <v>242.40799999999999</v>
      </c>
      <c r="EP88">
        <v>-21</v>
      </c>
      <c r="EQ88" t="s">
        <v>246</v>
      </c>
      <c r="ER88" s="143">
        <v>221.40799999999999</v>
      </c>
      <c r="ES88" s="132">
        <v>41.043285516634725</v>
      </c>
      <c r="ET88" s="132">
        <v>41.043285516634725</v>
      </c>
      <c r="EU88" t="s">
        <v>190</v>
      </c>
      <c r="EV88" t="s">
        <v>191</v>
      </c>
    </row>
    <row r="89" spans="3:152">
      <c r="C89" s="2" t="s">
        <v>397</v>
      </c>
      <c r="E89">
        <v>999</v>
      </c>
      <c r="F89" t="s">
        <v>238</v>
      </c>
      <c r="G89" s="2" t="s">
        <v>233</v>
      </c>
      <c r="H89">
        <v>3</v>
      </c>
      <c r="I89">
        <v>77</v>
      </c>
      <c r="J89">
        <v>79</v>
      </c>
      <c r="N89" t="s">
        <v>242</v>
      </c>
      <c r="O89">
        <v>12.744</v>
      </c>
      <c r="P89">
        <v>-78.7393</v>
      </c>
      <c r="S89">
        <v>-2838.9</v>
      </c>
      <c r="W89" s="132">
        <v>3000572</v>
      </c>
      <c r="X89" s="4"/>
      <c r="AB89" t="s">
        <v>239</v>
      </c>
      <c r="AI89" t="s">
        <v>169</v>
      </c>
      <c r="AJ89" t="s">
        <v>243</v>
      </c>
      <c r="AM89" t="s">
        <v>244</v>
      </c>
      <c r="AO89" t="s">
        <v>170</v>
      </c>
      <c r="AP89" s="130"/>
      <c r="AQ89" s="130">
        <v>20.360272498289298</v>
      </c>
      <c r="AR89" t="s">
        <v>223</v>
      </c>
      <c r="AS89" s="130">
        <v>0.3</v>
      </c>
      <c r="AT89">
        <v>0.73</v>
      </c>
      <c r="AU89" t="s">
        <v>175</v>
      </c>
      <c r="AV89" s="4">
        <v>0.08</v>
      </c>
      <c r="AW89">
        <v>6.42</v>
      </c>
      <c r="AX89" t="s">
        <v>175</v>
      </c>
      <c r="AY89">
        <v>1.64</v>
      </c>
      <c r="AZ89" t="s">
        <v>179</v>
      </c>
      <c r="BB89" s="130">
        <v>19.09523235334818</v>
      </c>
      <c r="BC89" t="s">
        <v>175</v>
      </c>
      <c r="BD89" s="130">
        <v>0.33802626722596901</v>
      </c>
      <c r="BE89" t="s">
        <v>180</v>
      </c>
      <c r="BG89">
        <v>50</v>
      </c>
      <c r="BH89" t="s">
        <v>175</v>
      </c>
      <c r="BI89">
        <v>50</v>
      </c>
      <c r="BJ89" s="130">
        <v>26.069482782353198</v>
      </c>
      <c r="BK89" t="s">
        <v>175</v>
      </c>
      <c r="BL89">
        <v>2.4</v>
      </c>
      <c r="BM89" s="131">
        <v>3.1555329780800299</v>
      </c>
      <c r="BN89" t="s">
        <v>393</v>
      </c>
      <c r="BO89" t="s">
        <v>181</v>
      </c>
      <c r="BP89" s="130">
        <f t="shared" si="5"/>
        <v>6.9421725517760657E-2</v>
      </c>
      <c r="BQ89" t="s">
        <v>251</v>
      </c>
      <c r="BR89" t="s">
        <v>182</v>
      </c>
      <c r="BS89" s="153">
        <v>3.7484299999999999</v>
      </c>
      <c r="CD89" s="130">
        <v>36.200000000000003</v>
      </c>
      <c r="CE89" t="s">
        <v>175</v>
      </c>
      <c r="CF89">
        <v>2</v>
      </c>
      <c r="CG89" t="s">
        <v>252</v>
      </c>
      <c r="DF89">
        <v>39.61</v>
      </c>
      <c r="DG89" t="s">
        <v>185</v>
      </c>
      <c r="DH89" s="130">
        <f t="shared" si="7"/>
        <v>0.30005720000000002</v>
      </c>
      <c r="DJ89" t="s">
        <v>187</v>
      </c>
      <c r="DK89" t="s">
        <v>186</v>
      </c>
      <c r="DL89">
        <v>1.0271999999999999</v>
      </c>
      <c r="DQ89" t="s">
        <v>171</v>
      </c>
      <c r="DS89" t="s">
        <v>188</v>
      </c>
      <c r="DT89" t="s">
        <v>188</v>
      </c>
      <c r="DU89" t="s">
        <v>189</v>
      </c>
      <c r="DX89" t="s">
        <v>172</v>
      </c>
      <c r="DY89" t="s">
        <v>173</v>
      </c>
      <c r="EA89" s="132">
        <v>2371.7579999999998</v>
      </c>
      <c r="EC89" t="s">
        <v>175</v>
      </c>
      <c r="ED89">
        <f t="shared" si="6"/>
        <v>175</v>
      </c>
      <c r="EK89" s="130">
        <v>8.1216037773473744</v>
      </c>
      <c r="EL89" t="s">
        <v>174</v>
      </c>
      <c r="EO89" s="143">
        <v>322.399</v>
      </c>
      <c r="EP89">
        <v>-21</v>
      </c>
      <c r="EQ89" t="s">
        <v>246</v>
      </c>
      <c r="ER89" s="143">
        <v>301.399</v>
      </c>
      <c r="ES89" s="132">
        <v>55.306565598037288</v>
      </c>
      <c r="ET89" s="132">
        <v>55.306565598037288</v>
      </c>
      <c r="EU89" t="s">
        <v>190</v>
      </c>
      <c r="EV89" t="s">
        <v>191</v>
      </c>
    </row>
    <row r="90" spans="3:152">
      <c r="C90" s="2" t="s">
        <v>397</v>
      </c>
      <c r="E90">
        <v>999</v>
      </c>
      <c r="F90" t="s">
        <v>238</v>
      </c>
      <c r="G90" s="2" t="s">
        <v>233</v>
      </c>
      <c r="H90">
        <v>5</v>
      </c>
      <c r="I90">
        <v>57</v>
      </c>
      <c r="J90">
        <v>59</v>
      </c>
      <c r="N90" t="s">
        <v>242</v>
      </c>
      <c r="O90">
        <v>12.744</v>
      </c>
      <c r="P90">
        <v>-78.7393</v>
      </c>
      <c r="S90">
        <v>-2838.9</v>
      </c>
      <c r="W90" s="132">
        <v>3073916</v>
      </c>
      <c r="X90" s="4"/>
      <c r="AB90" t="s">
        <v>239</v>
      </c>
      <c r="AI90" t="s">
        <v>169</v>
      </c>
      <c r="AJ90" t="s">
        <v>243</v>
      </c>
      <c r="AM90" t="s">
        <v>244</v>
      </c>
      <c r="AO90" t="s">
        <v>170</v>
      </c>
      <c r="AP90" s="130"/>
      <c r="AQ90" s="130">
        <v>20.989253642408116</v>
      </c>
      <c r="AR90" t="s">
        <v>223</v>
      </c>
      <c r="AS90" s="130">
        <v>0.32874677546794051</v>
      </c>
      <c r="AT90">
        <v>0.73</v>
      </c>
      <c r="AU90" t="s">
        <v>175</v>
      </c>
      <c r="AV90" s="4">
        <v>0.08</v>
      </c>
      <c r="AW90">
        <v>6.42</v>
      </c>
      <c r="AX90" t="s">
        <v>175</v>
      </c>
      <c r="AY90">
        <v>1.64</v>
      </c>
      <c r="AZ90" t="s">
        <v>179</v>
      </c>
      <c r="BB90" s="130">
        <v>19.956544695190615</v>
      </c>
      <c r="BC90" t="s">
        <v>175</v>
      </c>
      <c r="BD90" s="130">
        <v>0.33422382485082952</v>
      </c>
      <c r="BE90" t="s">
        <v>180</v>
      </c>
      <c r="BG90">
        <v>50</v>
      </c>
      <c r="BH90" t="s">
        <v>175</v>
      </c>
      <c r="BI90">
        <v>50</v>
      </c>
      <c r="BJ90" s="130">
        <v>26.6749507592688</v>
      </c>
      <c r="BK90" t="s">
        <v>175</v>
      </c>
      <c r="BL90">
        <v>2.4</v>
      </c>
      <c r="BM90" s="131">
        <v>3.3043400629102102</v>
      </c>
      <c r="BN90" t="s">
        <v>393</v>
      </c>
      <c r="BO90" t="s">
        <v>181</v>
      </c>
      <c r="BP90" s="130">
        <f t="shared" si="5"/>
        <v>7.2695481384024624E-2</v>
      </c>
      <c r="BQ90" t="s">
        <v>251</v>
      </c>
      <c r="BR90" t="s">
        <v>182</v>
      </c>
      <c r="BS90" s="153">
        <v>3.6722999999999999</v>
      </c>
      <c r="CD90" s="130">
        <v>36.200000000000003</v>
      </c>
      <c r="CE90" t="s">
        <v>175</v>
      </c>
      <c r="CF90">
        <v>2</v>
      </c>
      <c r="CG90" t="s">
        <v>252</v>
      </c>
      <c r="DF90">
        <v>39.61</v>
      </c>
      <c r="DG90" t="s">
        <v>185</v>
      </c>
      <c r="DH90" s="130">
        <f t="shared" si="7"/>
        <v>0.30739160000000004</v>
      </c>
      <c r="DJ90" t="s">
        <v>187</v>
      </c>
      <c r="DK90" t="s">
        <v>186</v>
      </c>
      <c r="DL90">
        <v>1.0271999999999999</v>
      </c>
      <c r="DQ90" t="s">
        <v>171</v>
      </c>
      <c r="DS90" t="s">
        <v>188</v>
      </c>
      <c r="DT90" t="s">
        <v>188</v>
      </c>
      <c r="DU90" t="s">
        <v>189</v>
      </c>
      <c r="DX90" t="s">
        <v>172</v>
      </c>
      <c r="DY90" t="s">
        <v>173</v>
      </c>
      <c r="EA90" s="132">
        <v>2371.7579999999998</v>
      </c>
      <c r="EC90" t="s">
        <v>175</v>
      </c>
      <c r="ED90">
        <f t="shared" si="6"/>
        <v>175</v>
      </c>
      <c r="EK90" s="130">
        <v>8.1835316366865332</v>
      </c>
      <c r="EL90" t="s">
        <v>174</v>
      </c>
      <c r="EO90" s="143">
        <v>267.26600000000002</v>
      </c>
      <c r="EP90">
        <v>-21</v>
      </c>
      <c r="EQ90" t="s">
        <v>246</v>
      </c>
      <c r="ER90" s="143">
        <v>246.26600000000002</v>
      </c>
      <c r="ES90" s="132">
        <v>44.508868717369126</v>
      </c>
      <c r="ET90" s="132">
        <v>44.508868717369126</v>
      </c>
      <c r="EU90" t="s">
        <v>190</v>
      </c>
      <c r="EV90" t="s">
        <v>191</v>
      </c>
    </row>
    <row r="91" spans="3:152">
      <c r="C91" s="2" t="s">
        <v>397</v>
      </c>
      <c r="E91">
        <v>999</v>
      </c>
      <c r="F91" t="s">
        <v>238</v>
      </c>
      <c r="G91" s="2" t="s">
        <v>233</v>
      </c>
      <c r="H91">
        <v>5</v>
      </c>
      <c r="I91">
        <v>80</v>
      </c>
      <c r="J91">
        <v>82</v>
      </c>
      <c r="N91" t="s">
        <v>242</v>
      </c>
      <c r="O91">
        <v>12.744</v>
      </c>
      <c r="P91">
        <v>-78.7393</v>
      </c>
      <c r="S91">
        <v>-2838.9</v>
      </c>
      <c r="W91" s="132">
        <v>3081375</v>
      </c>
      <c r="X91" s="4"/>
      <c r="AB91" t="s">
        <v>239</v>
      </c>
      <c r="AI91" t="s">
        <v>169</v>
      </c>
      <c r="AJ91" t="s">
        <v>243</v>
      </c>
      <c r="AM91" t="s">
        <v>244</v>
      </c>
      <c r="AO91" t="s">
        <v>170</v>
      </c>
      <c r="AP91" s="130"/>
      <c r="AQ91" s="130">
        <v>20.235261707486629</v>
      </c>
      <c r="AR91" t="s">
        <v>223</v>
      </c>
      <c r="AS91" s="130">
        <v>0.33</v>
      </c>
      <c r="AT91">
        <v>0.73</v>
      </c>
      <c r="AU91" t="s">
        <v>175</v>
      </c>
      <c r="AV91" s="4">
        <v>0.08</v>
      </c>
      <c r="AW91">
        <v>6.42</v>
      </c>
      <c r="AX91" t="s">
        <v>175</v>
      </c>
      <c r="AY91">
        <v>1.64</v>
      </c>
      <c r="AZ91" t="s">
        <v>179</v>
      </c>
      <c r="BB91" s="130">
        <v>18.924045445777733</v>
      </c>
      <c r="BC91" t="s">
        <v>175</v>
      </c>
      <c r="BD91" s="130">
        <v>0.37341021813586017</v>
      </c>
      <c r="BE91" t="s">
        <v>180</v>
      </c>
      <c r="BG91">
        <v>50</v>
      </c>
      <c r="BH91" t="s">
        <v>175</v>
      </c>
      <c r="BI91">
        <v>50</v>
      </c>
      <c r="BJ91" s="130">
        <v>27.056295151330456</v>
      </c>
      <c r="BK91" t="s">
        <v>175</v>
      </c>
      <c r="BL91">
        <v>2.4</v>
      </c>
      <c r="BM91" s="131">
        <v>3.3915257733850099</v>
      </c>
      <c r="BN91" t="s">
        <v>393</v>
      </c>
      <c r="BO91" t="s">
        <v>181</v>
      </c>
      <c r="BP91" s="130">
        <f t="shared" si="5"/>
        <v>7.4613567014470208E-2</v>
      </c>
      <c r="BQ91" t="s">
        <v>251</v>
      </c>
      <c r="BR91" t="s">
        <v>182</v>
      </c>
      <c r="BS91" s="153">
        <v>3.5989</v>
      </c>
      <c r="CD91" s="130">
        <v>36.200000000000003</v>
      </c>
      <c r="CE91" t="s">
        <v>175</v>
      </c>
      <c r="CF91">
        <v>2</v>
      </c>
      <c r="CG91" t="s">
        <v>252</v>
      </c>
      <c r="DF91">
        <v>39.61</v>
      </c>
      <c r="DG91" t="s">
        <v>185</v>
      </c>
      <c r="DH91" s="130">
        <f t="shared" si="7"/>
        <v>0.30813750000000001</v>
      </c>
      <c r="DJ91" t="s">
        <v>187</v>
      </c>
      <c r="DK91" t="s">
        <v>186</v>
      </c>
      <c r="DL91">
        <v>1.0271999999999999</v>
      </c>
      <c r="DQ91" t="s">
        <v>171</v>
      </c>
      <c r="DS91" t="s">
        <v>188</v>
      </c>
      <c r="DT91" t="s">
        <v>188</v>
      </c>
      <c r="DU91" t="s">
        <v>189</v>
      </c>
      <c r="DX91" t="s">
        <v>172</v>
      </c>
      <c r="DY91" t="s">
        <v>173</v>
      </c>
      <c r="EA91" s="132">
        <v>2371.7579999999998</v>
      </c>
      <c r="EC91" t="s">
        <v>175</v>
      </c>
      <c r="ED91">
        <f t="shared" si="6"/>
        <v>175</v>
      </c>
      <c r="EK91" s="130">
        <v>8.0958577791989939</v>
      </c>
      <c r="EL91" t="s">
        <v>174</v>
      </c>
      <c r="EO91" s="143">
        <v>346.27199999999999</v>
      </c>
      <c r="EP91">
        <v>-21</v>
      </c>
      <c r="EQ91" t="s">
        <v>246</v>
      </c>
      <c r="ER91" s="143">
        <v>325.27199999999999</v>
      </c>
      <c r="ES91" s="132">
        <v>63.024975358979702</v>
      </c>
      <c r="ET91" s="132">
        <v>63.024975358979702</v>
      </c>
      <c r="EU91" t="s">
        <v>190</v>
      </c>
      <c r="EV91" t="s">
        <v>191</v>
      </c>
    </row>
    <row r="92" spans="3:152">
      <c r="C92" s="2" t="s">
        <v>397</v>
      </c>
      <c r="E92">
        <v>999</v>
      </c>
      <c r="F92" t="s">
        <v>238</v>
      </c>
      <c r="G92" s="2" t="s">
        <v>233</v>
      </c>
      <c r="H92">
        <v>6</v>
      </c>
      <c r="I92">
        <v>5</v>
      </c>
      <c r="J92">
        <v>6</v>
      </c>
      <c r="N92" t="s">
        <v>242</v>
      </c>
      <c r="O92">
        <v>12.744</v>
      </c>
      <c r="P92">
        <v>-78.7393</v>
      </c>
      <c r="S92">
        <v>-2838.9</v>
      </c>
      <c r="W92" s="132">
        <v>3104910</v>
      </c>
      <c r="X92" s="4"/>
      <c r="AB92" t="s">
        <v>239</v>
      </c>
      <c r="AI92" t="s">
        <v>169</v>
      </c>
      <c r="AJ92" t="s">
        <v>243</v>
      </c>
      <c r="AM92" t="s">
        <v>244</v>
      </c>
      <c r="AO92" t="s">
        <v>170</v>
      </c>
      <c r="AP92" s="130"/>
      <c r="AQ92" s="130">
        <v>21.040478689763592</v>
      </c>
      <c r="AR92" t="s">
        <v>223</v>
      </c>
      <c r="AS92" s="130">
        <v>0.27</v>
      </c>
      <c r="AT92">
        <v>0.73</v>
      </c>
      <c r="AU92" t="s">
        <v>175</v>
      </c>
      <c r="AV92" s="4">
        <v>0.08</v>
      </c>
      <c r="AW92">
        <v>6.42</v>
      </c>
      <c r="AX92" t="s">
        <v>175</v>
      </c>
      <c r="AY92">
        <v>1.64</v>
      </c>
      <c r="AZ92" t="s">
        <v>179</v>
      </c>
      <c r="BB92" s="130">
        <v>20.02669109927805</v>
      </c>
      <c r="BC92" t="s">
        <v>175</v>
      </c>
      <c r="BD92" s="130">
        <v>0.27505316799464774</v>
      </c>
      <c r="BE92" t="s">
        <v>180</v>
      </c>
      <c r="BG92">
        <v>50</v>
      </c>
      <c r="BH92" t="s">
        <v>175</v>
      </c>
      <c r="BI92">
        <v>50</v>
      </c>
      <c r="BJ92" s="130">
        <v>27.923468302772303</v>
      </c>
      <c r="BK92" t="s">
        <v>175</v>
      </c>
      <c r="BL92">
        <v>2.4</v>
      </c>
      <c r="BM92" s="131">
        <v>3.6668225043400402</v>
      </c>
      <c r="BN92" t="s">
        <v>393</v>
      </c>
      <c r="BO92" t="s">
        <v>181</v>
      </c>
      <c r="BP92" s="130">
        <f t="shared" si="5"/>
        <v>8.0670095095480884E-2</v>
      </c>
      <c r="BQ92" t="s">
        <v>251</v>
      </c>
      <c r="BR92" t="s">
        <v>182</v>
      </c>
      <c r="BS92" s="153">
        <v>3.5989</v>
      </c>
      <c r="CD92" s="130">
        <v>36.200000000000003</v>
      </c>
      <c r="CE92" t="s">
        <v>175</v>
      </c>
      <c r="CF92">
        <v>2</v>
      </c>
      <c r="CG92" t="s">
        <v>252</v>
      </c>
      <c r="DF92">
        <v>39.61</v>
      </c>
      <c r="DG92" t="s">
        <v>185</v>
      </c>
      <c r="DH92" s="130">
        <f t="shared" si="7"/>
        <v>0.31049100000000002</v>
      </c>
      <c r="DJ92" t="s">
        <v>187</v>
      </c>
      <c r="DK92" t="s">
        <v>186</v>
      </c>
      <c r="DL92">
        <v>1.0271999999999999</v>
      </c>
      <c r="DQ92" t="s">
        <v>171</v>
      </c>
      <c r="DS92" t="s">
        <v>188</v>
      </c>
      <c r="DT92" t="s">
        <v>188</v>
      </c>
      <c r="DU92" t="s">
        <v>189</v>
      </c>
      <c r="DX92" t="s">
        <v>172</v>
      </c>
      <c r="DY92" t="s">
        <v>173</v>
      </c>
      <c r="EA92" s="132">
        <v>2371.7579999999998</v>
      </c>
      <c r="EC92" t="s">
        <v>175</v>
      </c>
      <c r="ED92">
        <f t="shared" si="6"/>
        <v>175</v>
      </c>
      <c r="EK92" s="130">
        <v>8.1745424174816979</v>
      </c>
      <c r="EL92" t="s">
        <v>174</v>
      </c>
      <c r="EO92" s="143">
        <v>272.68900000000002</v>
      </c>
      <c r="EP92">
        <v>-21</v>
      </c>
      <c r="EQ92" t="s">
        <v>246</v>
      </c>
      <c r="ER92" s="143">
        <v>251.68900000000002</v>
      </c>
      <c r="ES92" s="132">
        <v>42.242750721277595</v>
      </c>
      <c r="ET92" s="132">
        <v>42.242750721277595</v>
      </c>
      <c r="EU92" t="s">
        <v>190</v>
      </c>
      <c r="EV92" t="s">
        <v>191</v>
      </c>
    </row>
    <row r="93" spans="3:152">
      <c r="C93" s="2" t="s">
        <v>397</v>
      </c>
      <c r="E93">
        <v>999</v>
      </c>
      <c r="F93" t="s">
        <v>238</v>
      </c>
      <c r="G93" s="2" t="s">
        <v>233</v>
      </c>
      <c r="H93">
        <v>7</v>
      </c>
      <c r="I93">
        <v>17</v>
      </c>
      <c r="J93">
        <v>19</v>
      </c>
      <c r="N93" t="s">
        <v>242</v>
      </c>
      <c r="O93">
        <v>12.744</v>
      </c>
      <c r="P93">
        <v>-78.7393</v>
      </c>
      <c r="S93">
        <v>-2838.9</v>
      </c>
      <c r="W93" s="132">
        <v>3155922</v>
      </c>
      <c r="X93" s="4"/>
      <c r="AB93" t="s">
        <v>239</v>
      </c>
      <c r="AI93" t="s">
        <v>169</v>
      </c>
      <c r="AJ93" t="s">
        <v>243</v>
      </c>
      <c r="AM93" t="s">
        <v>244</v>
      </c>
      <c r="AO93" t="s">
        <v>170</v>
      </c>
      <c r="AP93" s="130"/>
      <c r="AQ93" s="130">
        <v>21.370035767376191</v>
      </c>
      <c r="AR93" t="s">
        <v>223</v>
      </c>
      <c r="AS93" s="130">
        <v>0.46729180914315493</v>
      </c>
      <c r="AT93">
        <v>0.73</v>
      </c>
      <c r="AU93" t="s">
        <v>175</v>
      </c>
      <c r="AV93" s="4">
        <v>0.08</v>
      </c>
      <c r="AW93">
        <v>6.42</v>
      </c>
      <c r="AX93" t="s">
        <v>175</v>
      </c>
      <c r="AY93">
        <v>1.64</v>
      </c>
      <c r="AZ93" t="s">
        <v>179</v>
      </c>
      <c r="BB93" s="130">
        <v>20.477978997084467</v>
      </c>
      <c r="BC93" t="s">
        <v>175</v>
      </c>
      <c r="BD93" s="130">
        <v>0.46729818834467801</v>
      </c>
      <c r="BE93" t="s">
        <v>180</v>
      </c>
      <c r="BG93">
        <v>50</v>
      </c>
      <c r="BH93" t="s">
        <v>175</v>
      </c>
      <c r="BI93">
        <v>50</v>
      </c>
      <c r="BJ93" s="130">
        <v>28.09031160850229</v>
      </c>
      <c r="BK93" t="s">
        <v>175</v>
      </c>
      <c r="BL93">
        <v>2.4</v>
      </c>
      <c r="BM93" s="131">
        <v>3.6920906365881798</v>
      </c>
      <c r="BN93" t="s">
        <v>393</v>
      </c>
      <c r="BO93" t="s">
        <v>181</v>
      </c>
      <c r="BP93" s="130">
        <f t="shared" si="5"/>
        <v>8.1225994004939947E-2</v>
      </c>
      <c r="BQ93" t="s">
        <v>251</v>
      </c>
      <c r="BR93" t="s">
        <v>182</v>
      </c>
      <c r="BS93" s="153">
        <v>3.5280800000000001</v>
      </c>
      <c r="CD93" s="130">
        <v>36.200000000000003</v>
      </c>
      <c r="CE93" t="s">
        <v>175</v>
      </c>
      <c r="CF93">
        <v>2</v>
      </c>
      <c r="CG93" t="s">
        <v>252</v>
      </c>
      <c r="DF93">
        <v>39.61</v>
      </c>
      <c r="DG93" t="s">
        <v>185</v>
      </c>
      <c r="DH93" s="130">
        <f t="shared" si="7"/>
        <v>0.31559219999999999</v>
      </c>
      <c r="DJ93" t="s">
        <v>187</v>
      </c>
      <c r="DK93" t="s">
        <v>186</v>
      </c>
      <c r="DL93">
        <v>1.0271999999999999</v>
      </c>
      <c r="DQ93" t="s">
        <v>171</v>
      </c>
      <c r="DS93" t="s">
        <v>188</v>
      </c>
      <c r="DT93" t="s">
        <v>188</v>
      </c>
      <c r="DU93" t="s">
        <v>189</v>
      </c>
      <c r="DX93" t="s">
        <v>172</v>
      </c>
      <c r="DY93" t="s">
        <v>173</v>
      </c>
      <c r="EA93" s="132">
        <v>2371.7579999999998</v>
      </c>
      <c r="EC93" t="s">
        <v>175</v>
      </c>
      <c r="ED93">
        <f t="shared" si="6"/>
        <v>175</v>
      </c>
      <c r="EK93" s="130">
        <v>8.206741284813436</v>
      </c>
      <c r="EL93" t="s">
        <v>174</v>
      </c>
      <c r="EO93" s="143">
        <v>246.88900000000001</v>
      </c>
      <c r="EP93">
        <v>-21</v>
      </c>
      <c r="EQ93" t="s">
        <v>246</v>
      </c>
      <c r="ER93" s="143">
        <v>225.88900000000001</v>
      </c>
      <c r="ES93" s="132">
        <v>48.086497182161231</v>
      </c>
      <c r="ET93" s="132">
        <v>48.086497182161231</v>
      </c>
      <c r="EU93" t="s">
        <v>190</v>
      </c>
      <c r="EV93" t="s">
        <v>191</v>
      </c>
    </row>
    <row r="94" spans="3:152">
      <c r="C94" s="2" t="s">
        <v>397</v>
      </c>
      <c r="E94">
        <v>999</v>
      </c>
      <c r="F94" t="s">
        <v>238</v>
      </c>
      <c r="G94" s="2" t="s">
        <v>234</v>
      </c>
      <c r="H94">
        <v>1</v>
      </c>
      <c r="I94">
        <v>50</v>
      </c>
      <c r="J94">
        <v>52</v>
      </c>
      <c r="N94" t="s">
        <v>242</v>
      </c>
      <c r="O94">
        <v>12.744</v>
      </c>
      <c r="P94">
        <v>-78.7393</v>
      </c>
      <c r="S94">
        <v>-2838.9</v>
      </c>
      <c r="W94" s="132">
        <v>3218570</v>
      </c>
      <c r="X94" s="4"/>
      <c r="AB94" t="s">
        <v>239</v>
      </c>
      <c r="AI94" t="s">
        <v>169</v>
      </c>
      <c r="AJ94" t="s">
        <v>243</v>
      </c>
      <c r="AM94" t="s">
        <v>244</v>
      </c>
      <c r="AO94" t="s">
        <v>170</v>
      </c>
      <c r="AP94" s="130"/>
      <c r="AQ94" s="130">
        <v>21.27944617597133</v>
      </c>
      <c r="AR94" t="s">
        <v>223</v>
      </c>
      <c r="AS94" s="130">
        <v>0.39</v>
      </c>
      <c r="AT94">
        <v>0.73</v>
      </c>
      <c r="AU94" t="s">
        <v>175</v>
      </c>
      <c r="AV94" s="4">
        <v>0.08</v>
      </c>
      <c r="AW94">
        <v>6.42</v>
      </c>
      <c r="AX94" t="s">
        <v>175</v>
      </c>
      <c r="AY94">
        <v>1.64</v>
      </c>
      <c r="AZ94" t="s">
        <v>179</v>
      </c>
      <c r="BB94" s="130">
        <v>20.353927689904534</v>
      </c>
      <c r="BC94" t="s">
        <v>175</v>
      </c>
      <c r="BD94" s="130">
        <v>0.39033617647236407</v>
      </c>
      <c r="BE94" t="s">
        <v>180</v>
      </c>
      <c r="BG94">
        <v>50</v>
      </c>
      <c r="BH94" t="s">
        <v>175</v>
      </c>
      <c r="BI94">
        <v>50</v>
      </c>
      <c r="BJ94" s="130">
        <v>26.711495841444865</v>
      </c>
      <c r="BK94" t="s">
        <v>175</v>
      </c>
      <c r="BL94">
        <v>2.4</v>
      </c>
      <c r="BM94" s="131">
        <v>3.2351527316328998</v>
      </c>
      <c r="BN94" t="s">
        <v>393</v>
      </c>
      <c r="BO94" t="s">
        <v>181</v>
      </c>
      <c r="BP94" s="130">
        <f t="shared" si="5"/>
        <v>7.1173360095923788E-2</v>
      </c>
      <c r="BQ94" t="s">
        <v>251</v>
      </c>
      <c r="BR94" t="s">
        <v>182</v>
      </c>
      <c r="BS94" s="153">
        <v>3.4597099999999998</v>
      </c>
      <c r="CD94" s="130">
        <v>36.200000000000003</v>
      </c>
      <c r="CE94" t="s">
        <v>175</v>
      </c>
      <c r="CF94">
        <v>2</v>
      </c>
      <c r="CG94" t="s">
        <v>252</v>
      </c>
      <c r="DF94">
        <v>39.61</v>
      </c>
      <c r="DG94" t="s">
        <v>185</v>
      </c>
      <c r="DH94" s="130">
        <f t="shared" si="7"/>
        <v>0.321857</v>
      </c>
      <c r="DJ94" t="s">
        <v>187</v>
      </c>
      <c r="DK94" t="s">
        <v>186</v>
      </c>
      <c r="DL94">
        <v>1.0271999999999999</v>
      </c>
      <c r="DQ94" t="s">
        <v>171</v>
      </c>
      <c r="DS94" t="s">
        <v>188</v>
      </c>
      <c r="DT94" t="s">
        <v>188</v>
      </c>
      <c r="DU94" t="s">
        <v>189</v>
      </c>
      <c r="DX94" t="s">
        <v>172</v>
      </c>
      <c r="DY94" t="s">
        <v>173</v>
      </c>
      <c r="EA94" s="132">
        <v>2371.7579999999998</v>
      </c>
      <c r="EC94" t="s">
        <v>175</v>
      </c>
      <c r="ED94">
        <f t="shared" si="6"/>
        <v>175</v>
      </c>
      <c r="EK94" s="130">
        <v>8.2133603052220607</v>
      </c>
      <c r="EL94" t="s">
        <v>174</v>
      </c>
      <c r="EO94" s="143">
        <v>244.05099999999999</v>
      </c>
      <c r="EP94">
        <v>-21</v>
      </c>
      <c r="EQ94" t="s">
        <v>246</v>
      </c>
      <c r="ER94" s="143">
        <v>223.05099999999999</v>
      </c>
      <c r="ES94" s="132">
        <v>43.449180455447028</v>
      </c>
      <c r="ET94" s="132">
        <v>43.449180455447028</v>
      </c>
      <c r="EU94" t="s">
        <v>190</v>
      </c>
      <c r="EV94" t="s">
        <v>191</v>
      </c>
    </row>
    <row r="95" spans="3:152">
      <c r="C95" s="2" t="s">
        <v>397</v>
      </c>
      <c r="E95">
        <v>999</v>
      </c>
      <c r="F95" t="s">
        <v>238</v>
      </c>
      <c r="G95" s="2" t="s">
        <v>234</v>
      </c>
      <c r="H95">
        <v>1</v>
      </c>
      <c r="I95">
        <v>90</v>
      </c>
      <c r="J95">
        <v>92</v>
      </c>
      <c r="N95" t="s">
        <v>242</v>
      </c>
      <c r="O95">
        <v>12.744</v>
      </c>
      <c r="P95">
        <v>-78.7393</v>
      </c>
      <c r="S95">
        <v>-2838.9</v>
      </c>
      <c r="W95" s="132">
        <v>3239165</v>
      </c>
      <c r="X95" s="4"/>
      <c r="AB95" t="s">
        <v>239</v>
      </c>
      <c r="AI95" t="s">
        <v>169</v>
      </c>
      <c r="AJ95" t="s">
        <v>243</v>
      </c>
      <c r="AM95" t="s">
        <v>244</v>
      </c>
      <c r="AO95" t="s">
        <v>170</v>
      </c>
      <c r="AP95" s="130"/>
      <c r="AQ95" s="130">
        <v>20.656474072710353</v>
      </c>
      <c r="AR95" t="s">
        <v>223</v>
      </c>
      <c r="AS95" s="130">
        <v>0.28386530856725467</v>
      </c>
      <c r="AT95">
        <v>0.73</v>
      </c>
      <c r="AU95" t="s">
        <v>175</v>
      </c>
      <c r="AV95" s="4">
        <v>0.08</v>
      </c>
      <c r="AW95">
        <v>6.42</v>
      </c>
      <c r="AX95" t="s">
        <v>175</v>
      </c>
      <c r="AY95">
        <v>1.64</v>
      </c>
      <c r="AZ95" t="s">
        <v>179</v>
      </c>
      <c r="BB95" s="130">
        <v>19.500843990688171</v>
      </c>
      <c r="BC95" t="s">
        <v>175</v>
      </c>
      <c r="BD95" s="130">
        <v>0.30471845503432504</v>
      </c>
      <c r="BE95" t="s">
        <v>180</v>
      </c>
      <c r="BG95">
        <v>50</v>
      </c>
      <c r="BH95" t="s">
        <v>175</v>
      </c>
      <c r="BI95">
        <v>50</v>
      </c>
      <c r="BJ95" s="130">
        <v>26.022773618336281</v>
      </c>
      <c r="BK95" t="s">
        <v>175</v>
      </c>
      <c r="BL95">
        <v>2.4</v>
      </c>
      <c r="BM95" s="131">
        <v>3.0167777002572702</v>
      </c>
      <c r="BN95" t="s">
        <v>393</v>
      </c>
      <c r="BO95" t="s">
        <v>181</v>
      </c>
      <c r="BP95" s="130">
        <f t="shared" si="5"/>
        <v>6.6369109405659946E-2</v>
      </c>
      <c r="BQ95" t="s">
        <v>251</v>
      </c>
      <c r="BR95" t="s">
        <v>182</v>
      </c>
      <c r="BS95" s="153">
        <v>3.3936700000000002</v>
      </c>
      <c r="CD95" s="130">
        <v>36.200000000000003</v>
      </c>
      <c r="CE95" t="s">
        <v>175</v>
      </c>
      <c r="CF95">
        <v>2</v>
      </c>
      <c r="CG95" t="s">
        <v>252</v>
      </c>
      <c r="DF95">
        <v>39.61</v>
      </c>
      <c r="DG95" t="s">
        <v>185</v>
      </c>
      <c r="DH95" s="130">
        <f t="shared" si="7"/>
        <v>0.3239165</v>
      </c>
      <c r="DJ95" t="s">
        <v>187</v>
      </c>
      <c r="DK95" t="s">
        <v>186</v>
      </c>
      <c r="DL95">
        <v>1.0271999999999999</v>
      </c>
      <c r="DQ95" t="s">
        <v>171</v>
      </c>
      <c r="DS95" t="s">
        <v>188</v>
      </c>
      <c r="DT95" t="s">
        <v>188</v>
      </c>
      <c r="DU95" t="s">
        <v>189</v>
      </c>
      <c r="DX95" t="s">
        <v>172</v>
      </c>
      <c r="DY95" t="s">
        <v>173</v>
      </c>
      <c r="EA95" s="132">
        <v>2371.7579999999998</v>
      </c>
      <c r="EC95" t="s">
        <v>175</v>
      </c>
      <c r="ED95">
        <f t="shared" si="6"/>
        <v>175</v>
      </c>
      <c r="EK95" s="130">
        <v>8.1552333649454596</v>
      </c>
      <c r="EL95" t="s">
        <v>174</v>
      </c>
      <c r="EO95" s="143">
        <v>291.92500000000001</v>
      </c>
      <c r="EP95">
        <v>-21</v>
      </c>
      <c r="EQ95" t="s">
        <v>246</v>
      </c>
      <c r="ER95" s="143">
        <v>270.92500000000001</v>
      </c>
      <c r="ES95" s="132">
        <v>48.041819787555923</v>
      </c>
      <c r="ET95" s="132">
        <v>48.041819787555923</v>
      </c>
      <c r="EU95" t="s">
        <v>190</v>
      </c>
      <c r="EV95" t="s">
        <v>191</v>
      </c>
    </row>
    <row r="96" spans="3:152">
      <c r="C96" s="2" t="s">
        <v>397</v>
      </c>
      <c r="E96">
        <v>999</v>
      </c>
      <c r="F96" t="s">
        <v>238</v>
      </c>
      <c r="G96" s="2" t="s">
        <v>234</v>
      </c>
      <c r="H96">
        <v>2</v>
      </c>
      <c r="I96">
        <v>20</v>
      </c>
      <c r="J96">
        <v>22</v>
      </c>
      <c r="N96" t="s">
        <v>242</v>
      </c>
      <c r="O96">
        <v>12.744</v>
      </c>
      <c r="P96">
        <v>-78.7393</v>
      </c>
      <c r="S96">
        <v>-2838.9</v>
      </c>
      <c r="W96" s="132">
        <v>3259145</v>
      </c>
      <c r="X96" s="4"/>
      <c r="AB96" t="s">
        <v>239</v>
      </c>
      <c r="AI96" t="s">
        <v>169</v>
      </c>
      <c r="AJ96" t="s">
        <v>243</v>
      </c>
      <c r="AM96" t="s">
        <v>244</v>
      </c>
      <c r="AO96" t="s">
        <v>170</v>
      </c>
      <c r="AP96" s="130"/>
      <c r="AQ96" s="130">
        <v>21.232137426828501</v>
      </c>
      <c r="AR96" t="s">
        <v>223</v>
      </c>
      <c r="AS96" s="130">
        <v>0.39</v>
      </c>
      <c r="AT96">
        <v>0.73</v>
      </c>
      <c r="AU96" t="s">
        <v>175</v>
      </c>
      <c r="AV96" s="4">
        <v>0.08</v>
      </c>
      <c r="AW96">
        <v>6.42</v>
      </c>
      <c r="AX96" t="s">
        <v>175</v>
      </c>
      <c r="AY96">
        <v>1.64</v>
      </c>
      <c r="AZ96" t="s">
        <v>179</v>
      </c>
      <c r="BB96" s="130">
        <v>20.289144174699267</v>
      </c>
      <c r="BC96" t="s">
        <v>175</v>
      </c>
      <c r="BD96" s="130">
        <v>0.3907001646791266</v>
      </c>
      <c r="BE96" t="s">
        <v>180</v>
      </c>
      <c r="BG96">
        <v>50</v>
      </c>
      <c r="BH96" t="s">
        <v>175</v>
      </c>
      <c r="BI96">
        <v>50</v>
      </c>
      <c r="BJ96" s="130">
        <v>26.253407623527206</v>
      </c>
      <c r="BK96" t="s">
        <v>175</v>
      </c>
      <c r="BL96">
        <v>2.4</v>
      </c>
      <c r="BM96" s="131">
        <v>3.0800515552061101</v>
      </c>
      <c r="BN96" t="s">
        <v>393</v>
      </c>
      <c r="BO96" t="s">
        <v>181</v>
      </c>
      <c r="BP96" s="130">
        <f t="shared" si="5"/>
        <v>6.7761134214534419E-2</v>
      </c>
      <c r="BQ96" t="s">
        <v>251</v>
      </c>
      <c r="BR96" t="s">
        <v>182</v>
      </c>
      <c r="BS96" s="153">
        <v>3.3936700000000002</v>
      </c>
      <c r="CD96" s="130">
        <v>36.200000000000003</v>
      </c>
      <c r="CE96" t="s">
        <v>175</v>
      </c>
      <c r="CF96">
        <v>2</v>
      </c>
      <c r="CG96" t="s">
        <v>252</v>
      </c>
      <c r="DF96">
        <v>39.61</v>
      </c>
      <c r="DG96" t="s">
        <v>185</v>
      </c>
      <c r="DH96" s="130">
        <f t="shared" si="7"/>
        <v>0.3259145</v>
      </c>
      <c r="DJ96" t="s">
        <v>187</v>
      </c>
      <c r="DK96" t="s">
        <v>186</v>
      </c>
      <c r="DL96">
        <v>1.0271999999999999</v>
      </c>
      <c r="DQ96" t="s">
        <v>171</v>
      </c>
      <c r="DS96" t="s">
        <v>188</v>
      </c>
      <c r="DT96" t="s">
        <v>188</v>
      </c>
      <c r="DU96" t="s">
        <v>189</v>
      </c>
      <c r="DX96" t="s">
        <v>172</v>
      </c>
      <c r="DY96" t="s">
        <v>173</v>
      </c>
      <c r="EA96" s="132">
        <v>2371.7579999999998</v>
      </c>
      <c r="EC96" t="s">
        <v>175</v>
      </c>
      <c r="ED96">
        <f t="shared" si="6"/>
        <v>175</v>
      </c>
      <c r="EK96" s="130">
        <v>8.2137833842928369</v>
      </c>
      <c r="EL96" t="s">
        <v>174</v>
      </c>
      <c r="EO96" s="143">
        <v>244.41399999999999</v>
      </c>
      <c r="EP96">
        <v>-21</v>
      </c>
      <c r="EQ96" t="s">
        <v>246</v>
      </c>
      <c r="ER96" s="143">
        <v>223.41399999999999</v>
      </c>
      <c r="ES96" s="132">
        <v>43.700303128239277</v>
      </c>
      <c r="ET96" s="132">
        <v>43.700303128239277</v>
      </c>
      <c r="EU96" t="s">
        <v>190</v>
      </c>
      <c r="EV96" t="s">
        <v>191</v>
      </c>
    </row>
    <row r="97" spans="3:152">
      <c r="C97" s="2" t="s">
        <v>397</v>
      </c>
      <c r="E97">
        <v>999</v>
      </c>
      <c r="F97" t="s">
        <v>238</v>
      </c>
      <c r="G97" s="2" t="s">
        <v>234</v>
      </c>
      <c r="H97">
        <v>3</v>
      </c>
      <c r="I97">
        <v>90</v>
      </c>
      <c r="J97">
        <v>92</v>
      </c>
      <c r="N97" t="s">
        <v>242</v>
      </c>
      <c r="O97">
        <v>12.744</v>
      </c>
      <c r="P97">
        <v>-78.7393</v>
      </c>
      <c r="S97">
        <v>-2838.9</v>
      </c>
      <c r="W97" s="132">
        <v>3321595</v>
      </c>
      <c r="X97" s="4"/>
      <c r="AB97" t="s">
        <v>239</v>
      </c>
      <c r="AI97" t="s">
        <v>169</v>
      </c>
      <c r="AJ97" t="s">
        <v>243</v>
      </c>
      <c r="AM97" t="s">
        <v>244</v>
      </c>
      <c r="AO97" t="s">
        <v>170</v>
      </c>
      <c r="AP97" s="130"/>
      <c r="AQ97" s="130">
        <v>20.921986098270175</v>
      </c>
      <c r="AR97" t="s">
        <v>223</v>
      </c>
      <c r="AS97" s="130">
        <v>0.33</v>
      </c>
      <c r="AT97">
        <v>0.73</v>
      </c>
      <c r="AU97" t="s">
        <v>175</v>
      </c>
      <c r="AV97" s="4">
        <v>0.08</v>
      </c>
      <c r="AW97">
        <v>6.42</v>
      </c>
      <c r="AX97" t="s">
        <v>175</v>
      </c>
      <c r="AY97">
        <v>1.64</v>
      </c>
      <c r="AZ97" t="s">
        <v>179</v>
      </c>
      <c r="BB97" s="130">
        <v>19.864430064230401</v>
      </c>
      <c r="BC97" t="s">
        <v>175</v>
      </c>
      <c r="BD97" s="130">
        <v>0.33744092828025513</v>
      </c>
      <c r="BE97" t="s">
        <v>180</v>
      </c>
      <c r="BG97">
        <v>50</v>
      </c>
      <c r="BH97" t="s">
        <v>175</v>
      </c>
      <c r="BI97">
        <v>50</v>
      </c>
      <c r="BJ97" s="130">
        <v>26.433193796046464</v>
      </c>
      <c r="BK97" t="s">
        <v>175</v>
      </c>
      <c r="BL97">
        <v>2.4</v>
      </c>
      <c r="BM97" s="131">
        <v>3.1051669243951099</v>
      </c>
      <c r="BN97" t="s">
        <v>393</v>
      </c>
      <c r="BO97" t="s">
        <v>181</v>
      </c>
      <c r="BP97" s="130">
        <f t="shared" si="5"/>
        <v>6.8313672336692416E-2</v>
      </c>
      <c r="BQ97" t="s">
        <v>251</v>
      </c>
      <c r="BR97" t="s">
        <v>182</v>
      </c>
      <c r="BS97" s="153">
        <v>3.32761</v>
      </c>
      <c r="CD97" s="130">
        <v>36.200000000000003</v>
      </c>
      <c r="CE97" t="s">
        <v>175</v>
      </c>
      <c r="CF97">
        <v>2</v>
      </c>
      <c r="CG97" t="s">
        <v>252</v>
      </c>
      <c r="DF97">
        <v>39.61</v>
      </c>
      <c r="DG97" t="s">
        <v>185</v>
      </c>
      <c r="DH97" s="130">
        <f t="shared" si="7"/>
        <v>0.3321595</v>
      </c>
      <c r="DJ97" t="s">
        <v>187</v>
      </c>
      <c r="DK97" t="s">
        <v>186</v>
      </c>
      <c r="DL97">
        <v>1.0271999999999999</v>
      </c>
      <c r="DQ97" t="s">
        <v>171</v>
      </c>
      <c r="DS97" t="s">
        <v>188</v>
      </c>
      <c r="DT97" t="s">
        <v>188</v>
      </c>
      <c r="DU97" t="s">
        <v>189</v>
      </c>
      <c r="DX97" t="s">
        <v>172</v>
      </c>
      <c r="DY97" t="s">
        <v>173</v>
      </c>
      <c r="EA97" s="132">
        <v>2371.7579999999998</v>
      </c>
      <c r="EC97" t="s">
        <v>175</v>
      </c>
      <c r="ED97">
        <f t="shared" si="6"/>
        <v>175</v>
      </c>
      <c r="EK97" s="130">
        <v>8.1791853711410898</v>
      </c>
      <c r="EL97" t="s">
        <v>174</v>
      </c>
      <c r="EO97" s="143">
        <v>271.15300000000002</v>
      </c>
      <c r="EP97">
        <v>-21</v>
      </c>
      <c r="EQ97" t="s">
        <v>246</v>
      </c>
      <c r="ER97" s="143">
        <v>250.15300000000002</v>
      </c>
      <c r="ES97" s="132">
        <v>46.139007423220519</v>
      </c>
      <c r="ET97" s="132">
        <v>46.139007423220519</v>
      </c>
      <c r="EU97" t="s">
        <v>190</v>
      </c>
      <c r="EV97" t="s">
        <v>191</v>
      </c>
    </row>
    <row r="98" spans="3:152">
      <c r="C98" s="2" t="s">
        <v>397</v>
      </c>
      <c r="E98">
        <v>999</v>
      </c>
      <c r="F98" t="s">
        <v>238</v>
      </c>
      <c r="G98" s="2" t="s">
        <v>234</v>
      </c>
      <c r="H98">
        <v>5</v>
      </c>
      <c r="I98">
        <v>12</v>
      </c>
      <c r="J98">
        <v>14</v>
      </c>
      <c r="N98" t="s">
        <v>242</v>
      </c>
      <c r="O98">
        <v>12.744</v>
      </c>
      <c r="P98">
        <v>-78.7393</v>
      </c>
      <c r="S98">
        <v>-2838.9</v>
      </c>
      <c r="W98" s="132">
        <v>3403243</v>
      </c>
      <c r="X98" s="4"/>
      <c r="AB98" t="s">
        <v>239</v>
      </c>
      <c r="AI98" t="s">
        <v>169</v>
      </c>
      <c r="AJ98" t="s">
        <v>243</v>
      </c>
      <c r="AM98" t="s">
        <v>244</v>
      </c>
      <c r="AO98" t="s">
        <v>170</v>
      </c>
      <c r="AP98" s="130"/>
      <c r="AQ98" s="130">
        <v>21.100911422472315</v>
      </c>
      <c r="AR98" t="s">
        <v>223</v>
      </c>
      <c r="AS98" s="130">
        <v>0.3</v>
      </c>
      <c r="AT98">
        <v>0.73</v>
      </c>
      <c r="AU98" t="s">
        <v>175</v>
      </c>
      <c r="AV98" s="4">
        <v>0.08</v>
      </c>
      <c r="AW98">
        <v>6.42</v>
      </c>
      <c r="AX98" t="s">
        <v>175</v>
      </c>
      <c r="AY98">
        <v>1.64</v>
      </c>
      <c r="AZ98" t="s">
        <v>179</v>
      </c>
      <c r="BB98" s="130">
        <v>20.109446296345538</v>
      </c>
      <c r="BC98" t="s">
        <v>175</v>
      </c>
      <c r="BD98" s="130">
        <v>0.30310941489715687</v>
      </c>
      <c r="BE98" t="s">
        <v>180</v>
      </c>
      <c r="BG98">
        <v>50</v>
      </c>
      <c r="BH98" t="s">
        <v>175</v>
      </c>
      <c r="BI98">
        <v>50</v>
      </c>
      <c r="BJ98" s="130">
        <v>27.694324857437451</v>
      </c>
      <c r="BK98" t="s">
        <v>175</v>
      </c>
      <c r="BL98">
        <v>2.4</v>
      </c>
      <c r="BM98" s="131">
        <v>3.4240093975386801</v>
      </c>
      <c r="BN98" t="s">
        <v>393</v>
      </c>
      <c r="BO98" t="s">
        <v>181</v>
      </c>
      <c r="BP98" s="130">
        <f t="shared" si="5"/>
        <v>7.5328206745850959E-2</v>
      </c>
      <c r="BQ98" t="s">
        <v>251</v>
      </c>
      <c r="BR98" t="s">
        <v>182</v>
      </c>
      <c r="BS98" s="153">
        <v>3.2021500000000001</v>
      </c>
      <c r="CD98" s="130">
        <v>36.200000000000003</v>
      </c>
      <c r="CE98" t="s">
        <v>175</v>
      </c>
      <c r="CF98">
        <v>2</v>
      </c>
      <c r="CG98" t="s">
        <v>252</v>
      </c>
      <c r="DF98">
        <v>39.61</v>
      </c>
      <c r="DG98" t="s">
        <v>185</v>
      </c>
      <c r="DH98" s="130">
        <f t="shared" si="7"/>
        <v>0.34032430000000002</v>
      </c>
      <c r="DJ98" t="s">
        <v>187</v>
      </c>
      <c r="DK98" t="s">
        <v>186</v>
      </c>
      <c r="DL98">
        <v>1.0271999999999999</v>
      </c>
      <c r="DQ98" t="s">
        <v>171</v>
      </c>
      <c r="DS98" t="s">
        <v>188</v>
      </c>
      <c r="DT98" t="s">
        <v>188</v>
      </c>
      <c r="DU98" t="s">
        <v>189</v>
      </c>
      <c r="DX98" t="s">
        <v>172</v>
      </c>
      <c r="DY98" t="s">
        <v>173</v>
      </c>
      <c r="EA98" s="132">
        <v>2371.7579999999998</v>
      </c>
      <c r="EC98" t="s">
        <v>175</v>
      </c>
      <c r="ED98">
        <f t="shared" si="6"/>
        <v>175</v>
      </c>
      <c r="EK98" s="130">
        <v>8.1835186932690949</v>
      </c>
      <c r="EL98" t="s">
        <v>174</v>
      </c>
      <c r="EO98" s="143">
        <v>265.714</v>
      </c>
      <c r="EP98">
        <v>-21</v>
      </c>
      <c r="EQ98" t="s">
        <v>246</v>
      </c>
      <c r="ER98" s="143">
        <v>244.714</v>
      </c>
      <c r="ES98" s="132">
        <v>43.31590328909234</v>
      </c>
      <c r="ET98" s="132">
        <v>43.31590328909234</v>
      </c>
      <c r="EU98" t="s">
        <v>190</v>
      </c>
      <c r="EV98" t="s">
        <v>191</v>
      </c>
    </row>
    <row r="99" spans="3:152">
      <c r="C99" s="2" t="s">
        <v>397</v>
      </c>
      <c r="E99">
        <v>999</v>
      </c>
      <c r="F99" t="s">
        <v>238</v>
      </c>
      <c r="G99" s="2" t="s">
        <v>234</v>
      </c>
      <c r="H99">
        <v>5</v>
      </c>
      <c r="I99">
        <v>20</v>
      </c>
      <c r="J99">
        <v>22</v>
      </c>
      <c r="N99" t="s">
        <v>242</v>
      </c>
      <c r="O99">
        <v>12.744</v>
      </c>
      <c r="P99">
        <v>-78.7393</v>
      </c>
      <c r="S99">
        <v>-2838.9</v>
      </c>
      <c r="W99" s="132">
        <v>3406730</v>
      </c>
      <c r="X99" s="4"/>
      <c r="AB99" t="s">
        <v>239</v>
      </c>
      <c r="AI99" t="s">
        <v>169</v>
      </c>
      <c r="AJ99" t="s">
        <v>243</v>
      </c>
      <c r="AM99" t="s">
        <v>244</v>
      </c>
      <c r="AO99" t="s">
        <v>170</v>
      </c>
      <c r="AP99" s="130"/>
      <c r="AQ99" s="130">
        <v>21.044609876308407</v>
      </c>
      <c r="AR99" t="s">
        <v>223</v>
      </c>
      <c r="AS99" s="130">
        <v>0.39</v>
      </c>
      <c r="AT99">
        <v>0.73</v>
      </c>
      <c r="AU99" t="s">
        <v>175</v>
      </c>
      <c r="AV99" s="4">
        <v>0.08</v>
      </c>
      <c r="AW99">
        <v>6.42</v>
      </c>
      <c r="AX99" t="s">
        <v>175</v>
      </c>
      <c r="AY99">
        <v>1.64</v>
      </c>
      <c r="AZ99" t="s">
        <v>179</v>
      </c>
      <c r="BB99" s="130">
        <v>20.032348251309987</v>
      </c>
      <c r="BC99" t="s">
        <v>175</v>
      </c>
      <c r="BD99" s="130">
        <v>0.393432077116731</v>
      </c>
      <c r="BE99" t="s">
        <v>180</v>
      </c>
      <c r="BG99">
        <v>50</v>
      </c>
      <c r="BH99" t="s">
        <v>175</v>
      </c>
      <c r="BI99">
        <v>50</v>
      </c>
      <c r="BJ99" s="130">
        <v>27.042331334424347</v>
      </c>
      <c r="BK99" t="s">
        <v>175</v>
      </c>
      <c r="BL99">
        <v>2.4</v>
      </c>
      <c r="BM99" s="131">
        <v>3.2288717919897398</v>
      </c>
      <c r="BN99" t="s">
        <v>393</v>
      </c>
      <c r="BO99" t="s">
        <v>181</v>
      </c>
      <c r="BP99" s="130">
        <f t="shared" si="5"/>
        <v>7.103517942377427E-2</v>
      </c>
      <c r="BQ99" t="s">
        <v>251</v>
      </c>
      <c r="BR99" t="s">
        <v>182</v>
      </c>
      <c r="BS99" s="153">
        <v>3.2021500000000001</v>
      </c>
      <c r="CD99" s="130">
        <v>36.200000000000003</v>
      </c>
      <c r="CE99" t="s">
        <v>175</v>
      </c>
      <c r="CF99">
        <v>2</v>
      </c>
      <c r="CG99" t="s">
        <v>252</v>
      </c>
      <c r="DF99">
        <v>39.61</v>
      </c>
      <c r="DG99" t="s">
        <v>185</v>
      </c>
      <c r="DH99" s="130">
        <f t="shared" si="7"/>
        <v>0.340673</v>
      </c>
      <c r="DJ99" t="s">
        <v>187</v>
      </c>
      <c r="DK99" t="s">
        <v>186</v>
      </c>
      <c r="DL99">
        <v>1.0271999999999999</v>
      </c>
      <c r="DQ99" t="s">
        <v>171</v>
      </c>
      <c r="DS99" t="s">
        <v>188</v>
      </c>
      <c r="DT99" t="s">
        <v>188</v>
      </c>
      <c r="DU99" t="s">
        <v>189</v>
      </c>
      <c r="DX99" t="s">
        <v>172</v>
      </c>
      <c r="DY99" t="s">
        <v>173</v>
      </c>
      <c r="EA99" s="132">
        <v>2371.7579999999998</v>
      </c>
      <c r="EC99" t="s">
        <v>175</v>
      </c>
      <c r="ED99">
        <f t="shared" si="6"/>
        <v>175</v>
      </c>
      <c r="EK99" s="130">
        <v>8.1851286299099986</v>
      </c>
      <c r="EL99" t="s">
        <v>174</v>
      </c>
      <c r="EO99" s="143">
        <v>265.42599999999999</v>
      </c>
      <c r="EP99">
        <v>-21</v>
      </c>
      <c r="EQ99" t="s">
        <v>246</v>
      </c>
      <c r="ER99" s="143">
        <v>244.42599999999999</v>
      </c>
      <c r="ES99" s="132">
        <v>48.360535837602107</v>
      </c>
      <c r="ET99" s="132">
        <v>48.360535837602107</v>
      </c>
      <c r="EU99" t="s">
        <v>190</v>
      </c>
      <c r="EV99" t="s">
        <v>191</v>
      </c>
    </row>
    <row r="100" spans="3:152">
      <c r="C100" s="2" t="s">
        <v>397</v>
      </c>
      <c r="E100">
        <v>999</v>
      </c>
      <c r="F100" t="s">
        <v>238</v>
      </c>
      <c r="G100" s="2" t="s">
        <v>234</v>
      </c>
      <c r="H100">
        <v>6</v>
      </c>
      <c r="I100">
        <v>57</v>
      </c>
      <c r="J100">
        <v>59</v>
      </c>
      <c r="N100" t="s">
        <v>242</v>
      </c>
      <c r="O100">
        <v>12.744</v>
      </c>
      <c r="P100">
        <v>-78.7393</v>
      </c>
      <c r="S100">
        <v>-2838.9</v>
      </c>
      <c r="W100" s="132">
        <v>3471466</v>
      </c>
      <c r="X100" s="4"/>
      <c r="AB100" t="s">
        <v>239</v>
      </c>
      <c r="AI100" t="s">
        <v>169</v>
      </c>
      <c r="AJ100" t="s">
        <v>243</v>
      </c>
      <c r="AM100" t="s">
        <v>244</v>
      </c>
      <c r="AO100" t="s">
        <v>170</v>
      </c>
      <c r="AP100" s="130"/>
      <c r="AQ100" s="130">
        <v>20.826735595594226</v>
      </c>
      <c r="AR100" t="s">
        <v>223</v>
      </c>
      <c r="AS100" s="130">
        <v>0.33</v>
      </c>
      <c r="AT100">
        <v>0.73</v>
      </c>
      <c r="AU100" t="s">
        <v>175</v>
      </c>
      <c r="AV100" s="4">
        <v>0.08</v>
      </c>
      <c r="AW100">
        <v>6.42</v>
      </c>
      <c r="AX100" t="s">
        <v>175</v>
      </c>
      <c r="AY100">
        <v>1.64</v>
      </c>
      <c r="AZ100" t="s">
        <v>179</v>
      </c>
      <c r="BB100" s="130">
        <v>19.733996212137065</v>
      </c>
      <c r="BC100" t="s">
        <v>175</v>
      </c>
      <c r="BD100" s="130">
        <v>0.34075501859227425</v>
      </c>
      <c r="BE100" t="s">
        <v>180</v>
      </c>
      <c r="BG100">
        <v>50</v>
      </c>
      <c r="BH100" t="s">
        <v>175</v>
      </c>
      <c r="BI100">
        <v>50</v>
      </c>
      <c r="BJ100" s="130">
        <v>27.177335273182532</v>
      </c>
      <c r="BK100" t="s">
        <v>175</v>
      </c>
      <c r="BL100">
        <v>2.4</v>
      </c>
      <c r="BM100" s="131">
        <v>3.2435005454256598</v>
      </c>
      <c r="BN100" t="s">
        <v>393</v>
      </c>
      <c r="BO100" t="s">
        <v>181</v>
      </c>
      <c r="BP100" s="130">
        <f t="shared" si="5"/>
        <v>7.1357011999364506E-2</v>
      </c>
      <c r="BQ100" t="s">
        <v>251</v>
      </c>
      <c r="BR100" t="s">
        <v>182</v>
      </c>
      <c r="BS100" s="153">
        <v>3.1431100000000001</v>
      </c>
      <c r="CD100" s="130">
        <v>36.200000000000003</v>
      </c>
      <c r="CE100" t="s">
        <v>175</v>
      </c>
      <c r="CF100">
        <v>2</v>
      </c>
      <c r="CG100" t="s">
        <v>252</v>
      </c>
      <c r="DF100">
        <v>39.61</v>
      </c>
      <c r="DG100" t="s">
        <v>185</v>
      </c>
      <c r="DH100" s="130">
        <f t="shared" si="7"/>
        <v>0.34714660000000003</v>
      </c>
      <c r="DJ100" t="s">
        <v>187</v>
      </c>
      <c r="DK100" t="s">
        <v>186</v>
      </c>
      <c r="DL100">
        <v>1.0271999999999999</v>
      </c>
      <c r="DQ100" t="s">
        <v>171</v>
      </c>
      <c r="DS100" t="s">
        <v>188</v>
      </c>
      <c r="DT100" t="s">
        <v>188</v>
      </c>
      <c r="DU100" t="s">
        <v>189</v>
      </c>
      <c r="DX100" t="s">
        <v>172</v>
      </c>
      <c r="DY100" t="s">
        <v>173</v>
      </c>
      <c r="EA100" s="132">
        <v>2371.7579999999998</v>
      </c>
      <c r="EC100" t="s">
        <v>175</v>
      </c>
      <c r="ED100">
        <f t="shared" si="6"/>
        <v>175</v>
      </c>
      <c r="EK100" s="130">
        <v>8.1603927034060675</v>
      </c>
      <c r="EL100" t="s">
        <v>174</v>
      </c>
      <c r="EO100" s="143">
        <v>285.77699999999999</v>
      </c>
      <c r="EP100">
        <v>-21</v>
      </c>
      <c r="EQ100" t="s">
        <v>246</v>
      </c>
      <c r="ER100" s="143">
        <v>264.77699999999999</v>
      </c>
      <c r="ES100" s="132">
        <v>49.481519878637528</v>
      </c>
      <c r="ET100" s="132">
        <v>49.481519878637528</v>
      </c>
      <c r="EU100" t="s">
        <v>190</v>
      </c>
      <c r="EV100" t="s">
        <v>191</v>
      </c>
    </row>
    <row r="101" spans="3:152">
      <c r="C101" s="2" t="s">
        <v>397</v>
      </c>
      <c r="E101">
        <v>999</v>
      </c>
      <c r="F101" t="s">
        <v>238</v>
      </c>
      <c r="G101" s="2" t="s">
        <v>235</v>
      </c>
      <c r="H101">
        <v>1</v>
      </c>
      <c r="I101">
        <v>77</v>
      </c>
      <c r="J101">
        <v>79</v>
      </c>
      <c r="N101" t="s">
        <v>242</v>
      </c>
      <c r="O101">
        <v>12.744</v>
      </c>
      <c r="P101">
        <v>-78.7393</v>
      </c>
      <c r="S101">
        <v>-2838.9</v>
      </c>
      <c r="W101" s="132">
        <v>3542526</v>
      </c>
      <c r="X101" s="4"/>
      <c r="AB101" t="s">
        <v>239</v>
      </c>
      <c r="AI101" t="s">
        <v>169</v>
      </c>
      <c r="AJ101" t="s">
        <v>243</v>
      </c>
      <c r="AM101" t="s">
        <v>244</v>
      </c>
      <c r="AO101" t="s">
        <v>170</v>
      </c>
      <c r="AP101" s="130"/>
      <c r="AQ101" s="130">
        <v>20.720336719550904</v>
      </c>
      <c r="AR101" t="s">
        <v>223</v>
      </c>
      <c r="AS101" s="130">
        <v>0.39</v>
      </c>
      <c r="AT101">
        <v>0.73</v>
      </c>
      <c r="AU101" t="s">
        <v>175</v>
      </c>
      <c r="AV101" s="4">
        <v>0.08</v>
      </c>
      <c r="AW101">
        <v>6.42</v>
      </c>
      <c r="AX101" t="s">
        <v>175</v>
      </c>
      <c r="AY101">
        <v>1.64</v>
      </c>
      <c r="AZ101" t="s">
        <v>179</v>
      </c>
      <c r="BB101" s="130">
        <v>19.588296033441463</v>
      </c>
      <c r="BC101" t="s">
        <v>175</v>
      </c>
      <c r="BD101" s="130">
        <v>0.40288868851928045</v>
      </c>
      <c r="BE101" t="s">
        <v>180</v>
      </c>
      <c r="BG101">
        <v>50</v>
      </c>
      <c r="BH101" t="s">
        <v>175</v>
      </c>
      <c r="BI101">
        <v>50</v>
      </c>
      <c r="BJ101" s="130">
        <v>28.047828844645732</v>
      </c>
      <c r="BK101" t="s">
        <v>175</v>
      </c>
      <c r="BL101">
        <v>2.4</v>
      </c>
      <c r="BM101" s="131">
        <v>3.4574530123877301</v>
      </c>
      <c r="BN101" t="s">
        <v>393</v>
      </c>
      <c r="BO101" t="s">
        <v>181</v>
      </c>
      <c r="BP101" s="130">
        <f t="shared" si="5"/>
        <v>7.6063966272530051E-2</v>
      </c>
      <c r="BQ101" t="s">
        <v>251</v>
      </c>
      <c r="BR101" t="s">
        <v>182</v>
      </c>
      <c r="BS101" s="153">
        <v>3.0341499999999999</v>
      </c>
      <c r="CD101" s="130">
        <v>36.200000000000003</v>
      </c>
      <c r="CE101" t="s">
        <v>175</v>
      </c>
      <c r="CF101">
        <v>2</v>
      </c>
      <c r="CG101" t="s">
        <v>252</v>
      </c>
      <c r="DF101">
        <v>39.61</v>
      </c>
      <c r="DG101" t="s">
        <v>185</v>
      </c>
      <c r="DH101" s="130">
        <f t="shared" si="7"/>
        <v>0.35425260000000003</v>
      </c>
      <c r="DJ101" t="s">
        <v>187</v>
      </c>
      <c r="DK101" t="s">
        <v>186</v>
      </c>
      <c r="DL101">
        <v>1.0271999999999999</v>
      </c>
      <c r="DQ101" t="s">
        <v>171</v>
      </c>
      <c r="DS101" t="s">
        <v>188</v>
      </c>
      <c r="DT101" t="s">
        <v>188</v>
      </c>
      <c r="DU101" t="s">
        <v>189</v>
      </c>
      <c r="DX101" t="s">
        <v>172</v>
      </c>
      <c r="DY101" t="s">
        <v>173</v>
      </c>
      <c r="EA101" s="132">
        <v>2371.7579999999998</v>
      </c>
      <c r="EC101" t="s">
        <v>175</v>
      </c>
      <c r="ED101">
        <f t="shared" si="6"/>
        <v>175</v>
      </c>
      <c r="EK101" s="130">
        <v>8.1388477060761097</v>
      </c>
      <c r="EL101" t="s">
        <v>174</v>
      </c>
      <c r="EO101" s="143">
        <v>303.45800000000003</v>
      </c>
      <c r="EP101">
        <v>-21</v>
      </c>
      <c r="EQ101" t="s">
        <v>246</v>
      </c>
      <c r="ER101" s="143">
        <v>282.45800000000003</v>
      </c>
      <c r="ES101" s="132">
        <v>57.232593508856489</v>
      </c>
      <c r="ET101" s="132">
        <v>57.232593508856489</v>
      </c>
      <c r="EU101" t="s">
        <v>190</v>
      </c>
      <c r="EV101" t="s">
        <v>191</v>
      </c>
    </row>
    <row r="102" spans="3:152">
      <c r="C102" s="2" t="s">
        <v>397</v>
      </c>
      <c r="E102">
        <v>999</v>
      </c>
      <c r="F102" t="s">
        <v>238</v>
      </c>
      <c r="G102" s="2" t="s">
        <v>235</v>
      </c>
      <c r="H102">
        <v>2</v>
      </c>
      <c r="I102">
        <v>57</v>
      </c>
      <c r="J102">
        <v>59</v>
      </c>
      <c r="N102" t="s">
        <v>242</v>
      </c>
      <c r="O102">
        <v>12.744</v>
      </c>
      <c r="P102">
        <v>-78.7393</v>
      </c>
      <c r="S102">
        <v>-2838.9</v>
      </c>
      <c r="W102" s="132">
        <v>3590770</v>
      </c>
      <c r="X102" s="4"/>
      <c r="AB102" t="s">
        <v>239</v>
      </c>
      <c r="AI102" t="s">
        <v>169</v>
      </c>
      <c r="AJ102" t="s">
        <v>243</v>
      </c>
      <c r="AM102" t="s">
        <v>244</v>
      </c>
      <c r="AO102" t="s">
        <v>170</v>
      </c>
      <c r="AP102" s="130"/>
      <c r="AQ102" s="130">
        <v>20.843887168202869</v>
      </c>
      <c r="AR102" t="s">
        <v>223</v>
      </c>
      <c r="AS102" s="130">
        <v>0.33</v>
      </c>
      <c r="AT102">
        <v>0.73</v>
      </c>
      <c r="AU102" t="s">
        <v>175</v>
      </c>
      <c r="AV102" s="4">
        <v>0.08</v>
      </c>
      <c r="AW102">
        <v>6.42</v>
      </c>
      <c r="AX102" t="s">
        <v>175</v>
      </c>
      <c r="AY102">
        <v>1.64</v>
      </c>
      <c r="AZ102" t="s">
        <v>179</v>
      </c>
      <c r="BB102" s="130">
        <v>19.757483181989759</v>
      </c>
      <c r="BC102" t="s">
        <v>175</v>
      </c>
      <c r="BD102" s="130">
        <v>0.34011524378798669</v>
      </c>
      <c r="BE102" t="s">
        <v>180</v>
      </c>
      <c r="BG102">
        <v>50</v>
      </c>
      <c r="BH102" t="s">
        <v>175</v>
      </c>
      <c r="BI102">
        <v>50</v>
      </c>
      <c r="BJ102" s="130">
        <v>27.319761619099477</v>
      </c>
      <c r="BK102" t="s">
        <v>175</v>
      </c>
      <c r="BL102">
        <v>2.4</v>
      </c>
      <c r="BM102" s="131">
        <v>3.2158854863569601</v>
      </c>
      <c r="BN102" t="s">
        <v>393</v>
      </c>
      <c r="BO102" t="s">
        <v>181</v>
      </c>
      <c r="BP102" s="130">
        <f t="shared" si="5"/>
        <v>7.0749480699853123E-2</v>
      </c>
      <c r="BQ102" t="s">
        <v>251</v>
      </c>
      <c r="BR102" t="s">
        <v>182</v>
      </c>
      <c r="BS102" s="153">
        <v>2.9834900000000002</v>
      </c>
      <c r="CD102" s="130">
        <v>36.200000000000003</v>
      </c>
      <c r="CE102" t="s">
        <v>175</v>
      </c>
      <c r="CF102">
        <v>2</v>
      </c>
      <c r="CG102" t="s">
        <v>252</v>
      </c>
      <c r="DF102">
        <v>39.61</v>
      </c>
      <c r="DG102" t="s">
        <v>185</v>
      </c>
      <c r="DH102" s="130">
        <f t="shared" si="7"/>
        <v>0.35907699999999998</v>
      </c>
      <c r="DJ102" t="s">
        <v>187</v>
      </c>
      <c r="DK102" t="s">
        <v>186</v>
      </c>
      <c r="DL102">
        <v>1.0271999999999999</v>
      </c>
      <c r="DQ102" t="s">
        <v>171</v>
      </c>
      <c r="DS102" t="s">
        <v>188</v>
      </c>
      <c r="DT102" t="s">
        <v>188</v>
      </c>
      <c r="DU102" t="s">
        <v>189</v>
      </c>
      <c r="DX102" t="s">
        <v>172</v>
      </c>
      <c r="DY102" t="s">
        <v>173</v>
      </c>
      <c r="EA102" s="132">
        <v>2371.7579999999998</v>
      </c>
      <c r="EC102" t="s">
        <v>175</v>
      </c>
      <c r="ED102">
        <f t="shared" si="6"/>
        <v>175</v>
      </c>
      <c r="EK102" s="130">
        <v>8.1605948809062792</v>
      </c>
      <c r="EL102" t="s">
        <v>174</v>
      </c>
      <c r="EO102" s="143">
        <v>285.38600000000002</v>
      </c>
      <c r="EP102">
        <v>-21</v>
      </c>
      <c r="EQ102" t="s">
        <v>246</v>
      </c>
      <c r="ER102" s="143">
        <v>264.38600000000002</v>
      </c>
      <c r="ES102" s="132">
        <v>49.711910026672676</v>
      </c>
      <c r="ET102" s="132">
        <v>49.711910026672676</v>
      </c>
      <c r="EU102" t="s">
        <v>190</v>
      </c>
      <c r="EV102" t="s">
        <v>191</v>
      </c>
    </row>
    <row r="103" spans="3:152">
      <c r="C103" s="2" t="s">
        <v>397</v>
      </c>
      <c r="E103">
        <v>999</v>
      </c>
      <c r="F103" t="s">
        <v>238</v>
      </c>
      <c r="G103" s="2" t="s">
        <v>235</v>
      </c>
      <c r="H103">
        <v>4</v>
      </c>
      <c r="I103">
        <v>117</v>
      </c>
      <c r="J103">
        <v>119</v>
      </c>
      <c r="N103" t="s">
        <v>242</v>
      </c>
      <c r="O103">
        <v>12.744</v>
      </c>
      <c r="P103">
        <v>-78.7393</v>
      </c>
      <c r="S103">
        <v>-2838.9</v>
      </c>
      <c r="W103" s="132">
        <v>3716058</v>
      </c>
      <c r="X103" s="4"/>
      <c r="AB103" t="s">
        <v>239</v>
      </c>
      <c r="AI103" t="s">
        <v>169</v>
      </c>
      <c r="AJ103" t="s">
        <v>243</v>
      </c>
      <c r="AM103" t="s">
        <v>244</v>
      </c>
      <c r="AO103" t="s">
        <v>170</v>
      </c>
      <c r="AP103" s="130"/>
      <c r="AQ103" s="130">
        <v>20.731834911133895</v>
      </c>
      <c r="AR103" t="s">
        <v>223</v>
      </c>
      <c r="AS103" s="130">
        <v>0.33</v>
      </c>
      <c r="AT103">
        <v>0.73</v>
      </c>
      <c r="AU103" t="s">
        <v>175</v>
      </c>
      <c r="AV103" s="4">
        <v>0.08</v>
      </c>
      <c r="AW103">
        <v>6.42</v>
      </c>
      <c r="AX103" t="s">
        <v>175</v>
      </c>
      <c r="AY103">
        <v>1.64</v>
      </c>
      <c r="AZ103" t="s">
        <v>179</v>
      </c>
      <c r="BB103" s="130">
        <v>19.60404139307887</v>
      </c>
      <c r="BC103" t="s">
        <v>175</v>
      </c>
      <c r="BD103" s="130">
        <v>0.34462931346040937</v>
      </c>
      <c r="BE103" t="s">
        <v>180</v>
      </c>
      <c r="BG103">
        <v>50</v>
      </c>
      <c r="BH103" t="s">
        <v>175</v>
      </c>
      <c r="BI103">
        <v>50</v>
      </c>
      <c r="BJ103" s="130">
        <v>28.23816389674101</v>
      </c>
      <c r="BK103" t="s">
        <v>175</v>
      </c>
      <c r="BL103">
        <v>2.4</v>
      </c>
      <c r="BM103" s="131">
        <v>3.4460159823218302</v>
      </c>
      <c r="BN103" t="s">
        <v>393</v>
      </c>
      <c r="BO103" t="s">
        <v>181</v>
      </c>
      <c r="BP103" s="130">
        <f t="shared" si="5"/>
        <v>7.5812351611080256E-2</v>
      </c>
      <c r="BQ103" t="s">
        <v>251</v>
      </c>
      <c r="BR103" t="s">
        <v>182</v>
      </c>
      <c r="BS103" s="153">
        <v>2.8865699999999999</v>
      </c>
      <c r="CD103" s="130">
        <v>36.200000000000003</v>
      </c>
      <c r="CE103" t="s">
        <v>175</v>
      </c>
      <c r="CF103">
        <v>2</v>
      </c>
      <c r="CG103" t="s">
        <v>252</v>
      </c>
      <c r="DF103">
        <v>39.61</v>
      </c>
      <c r="DG103" t="s">
        <v>185</v>
      </c>
      <c r="DH103" s="130">
        <f t="shared" si="7"/>
        <v>0.37160580000000004</v>
      </c>
      <c r="DJ103" t="s">
        <v>187</v>
      </c>
      <c r="DK103" t="s">
        <v>186</v>
      </c>
      <c r="DL103">
        <v>1.0271999999999999</v>
      </c>
      <c r="DQ103" t="s">
        <v>171</v>
      </c>
      <c r="DS103" t="s">
        <v>188</v>
      </c>
      <c r="DT103" t="s">
        <v>188</v>
      </c>
      <c r="DU103" t="s">
        <v>189</v>
      </c>
      <c r="DX103" t="s">
        <v>172</v>
      </c>
      <c r="DY103" t="s">
        <v>173</v>
      </c>
      <c r="EA103" s="132">
        <v>2371.7579999999998</v>
      </c>
      <c r="EC103" t="s">
        <v>175</v>
      </c>
      <c r="ED103">
        <f t="shared" si="6"/>
        <v>175</v>
      </c>
      <c r="EK103" s="130">
        <v>8.1379112212132441</v>
      </c>
      <c r="EL103" t="s">
        <v>174</v>
      </c>
      <c r="EO103" s="143">
        <v>304.00599999999997</v>
      </c>
      <c r="EP103">
        <v>-21</v>
      </c>
      <c r="EQ103" t="s">
        <v>246</v>
      </c>
      <c r="ER103" s="143">
        <v>283.00599999999997</v>
      </c>
      <c r="ES103" s="132">
        <v>53.956599392474686</v>
      </c>
      <c r="ET103" s="132">
        <v>53.956599392474686</v>
      </c>
      <c r="EU103" t="s">
        <v>190</v>
      </c>
      <c r="EV103" t="s">
        <v>191</v>
      </c>
    </row>
    <row r="104" spans="3:152">
      <c r="C104" s="2" t="s">
        <v>397</v>
      </c>
      <c r="E104">
        <v>999</v>
      </c>
      <c r="F104" t="s">
        <v>238</v>
      </c>
      <c r="G104" s="2" t="s">
        <v>235</v>
      </c>
      <c r="H104">
        <v>6</v>
      </c>
      <c r="I104">
        <v>48</v>
      </c>
      <c r="J104">
        <v>50</v>
      </c>
      <c r="N104" t="s">
        <v>242</v>
      </c>
      <c r="O104">
        <v>12.744</v>
      </c>
      <c r="P104">
        <v>-78.7393</v>
      </c>
      <c r="S104">
        <v>-2838.9</v>
      </c>
      <c r="W104" s="132">
        <v>3792177</v>
      </c>
      <c r="X104" s="4"/>
      <c r="AB104" t="s">
        <v>239</v>
      </c>
      <c r="AI104" t="s">
        <v>169</v>
      </c>
      <c r="AJ104" t="s">
        <v>243</v>
      </c>
      <c r="AM104" t="s">
        <v>244</v>
      </c>
      <c r="AO104" t="s">
        <v>170</v>
      </c>
      <c r="AP104" s="130"/>
      <c r="AQ104" s="130">
        <v>21.090652616671495</v>
      </c>
      <c r="AR104" t="s">
        <v>223</v>
      </c>
      <c r="AS104" s="130">
        <v>0.39</v>
      </c>
      <c r="AT104">
        <v>0.73</v>
      </c>
      <c r="AU104" t="s">
        <v>175</v>
      </c>
      <c r="AV104" s="4">
        <v>0.08</v>
      </c>
      <c r="AW104">
        <v>6.42</v>
      </c>
      <c r="AX104" t="s">
        <v>175</v>
      </c>
      <c r="AY104">
        <v>1.64</v>
      </c>
      <c r="AZ104" t="s">
        <v>179</v>
      </c>
      <c r="BB104" s="130">
        <v>20.095398123150794</v>
      </c>
      <c r="BC104" t="s">
        <v>175</v>
      </c>
      <c r="BD104" s="130">
        <v>0.39257184522368005</v>
      </c>
      <c r="BE104" t="s">
        <v>180</v>
      </c>
      <c r="BG104">
        <v>50</v>
      </c>
      <c r="BH104" t="s">
        <v>175</v>
      </c>
      <c r="BI104">
        <v>50</v>
      </c>
      <c r="BJ104" s="130">
        <v>29.528526828512661</v>
      </c>
      <c r="BK104" t="s">
        <v>175</v>
      </c>
      <c r="BL104">
        <v>2.4</v>
      </c>
      <c r="BM104" s="131">
        <v>3.8318098937906999</v>
      </c>
      <c r="BN104" t="s">
        <v>393</v>
      </c>
      <c r="BO104" t="s">
        <v>181</v>
      </c>
      <c r="BP104" s="130">
        <f t="shared" si="5"/>
        <v>8.4299817663395393E-2</v>
      </c>
      <c r="BQ104" t="s">
        <v>251</v>
      </c>
      <c r="BR104" t="s">
        <v>182</v>
      </c>
      <c r="BS104" s="153">
        <v>2.8169200000000001</v>
      </c>
      <c r="CD104" s="130">
        <v>36.200000000000003</v>
      </c>
      <c r="CE104" t="s">
        <v>175</v>
      </c>
      <c r="CF104">
        <v>2</v>
      </c>
      <c r="CG104" t="s">
        <v>252</v>
      </c>
      <c r="DF104">
        <v>39.61</v>
      </c>
      <c r="DG104" t="s">
        <v>185</v>
      </c>
      <c r="DH104" s="130">
        <f t="shared" si="7"/>
        <v>0.37921769999999999</v>
      </c>
      <c r="DJ104" t="s">
        <v>187</v>
      </c>
      <c r="DK104" t="s">
        <v>186</v>
      </c>
      <c r="DL104">
        <v>1.0271999999999999</v>
      </c>
      <c r="DQ104" t="s">
        <v>171</v>
      </c>
      <c r="DS104" t="s">
        <v>188</v>
      </c>
      <c r="DT104" t="s">
        <v>188</v>
      </c>
      <c r="DU104" t="s">
        <v>189</v>
      </c>
      <c r="DX104" t="s">
        <v>172</v>
      </c>
      <c r="DY104" t="s">
        <v>173</v>
      </c>
      <c r="EA104" s="132">
        <v>2371.7579999999998</v>
      </c>
      <c r="EC104" t="s">
        <v>175</v>
      </c>
      <c r="ED104">
        <f t="shared" si="6"/>
        <v>175</v>
      </c>
      <c r="EK104" s="130">
        <v>8.1613890494622012</v>
      </c>
      <c r="EL104" t="s">
        <v>174</v>
      </c>
      <c r="EO104" s="143">
        <v>281.09300000000002</v>
      </c>
      <c r="EP104">
        <v>-21</v>
      </c>
      <c r="EQ104" t="s">
        <v>246</v>
      </c>
      <c r="ER104" s="143">
        <v>260.09300000000002</v>
      </c>
      <c r="ES104" s="132">
        <v>52.216907472580182</v>
      </c>
      <c r="ET104" s="132">
        <v>52.216907472580182</v>
      </c>
      <c r="EU104" t="s">
        <v>190</v>
      </c>
      <c r="EV104" t="s">
        <v>191</v>
      </c>
    </row>
    <row r="105" spans="3:152">
      <c r="C105" s="2" t="s">
        <v>397</v>
      </c>
      <c r="E105">
        <v>999</v>
      </c>
      <c r="F105" t="s">
        <v>238</v>
      </c>
      <c r="G105" s="2" t="s">
        <v>236</v>
      </c>
      <c r="H105">
        <v>1</v>
      </c>
      <c r="I105">
        <v>48</v>
      </c>
      <c r="J105">
        <v>50</v>
      </c>
      <c r="N105" t="s">
        <v>242</v>
      </c>
      <c r="O105">
        <v>12.744</v>
      </c>
      <c r="P105">
        <v>-78.7393</v>
      </c>
      <c r="S105">
        <v>-2838.9</v>
      </c>
      <c r="W105" s="132">
        <v>3870131</v>
      </c>
      <c r="X105" s="4"/>
      <c r="AB105" t="s">
        <v>239</v>
      </c>
      <c r="AI105" t="s">
        <v>169</v>
      </c>
      <c r="AJ105" t="s">
        <v>243</v>
      </c>
      <c r="AM105" t="s">
        <v>244</v>
      </c>
      <c r="AO105" t="s">
        <v>170</v>
      </c>
      <c r="AP105" s="130"/>
      <c r="AQ105" s="130">
        <v>20.171894636451416</v>
      </c>
      <c r="AR105" t="s">
        <v>223</v>
      </c>
      <c r="AS105" s="130">
        <v>0.33</v>
      </c>
      <c r="AT105">
        <v>0.73</v>
      </c>
      <c r="AU105" t="s">
        <v>175</v>
      </c>
      <c r="AV105" s="4">
        <v>0.08</v>
      </c>
      <c r="AW105">
        <v>6.42</v>
      </c>
      <c r="AX105" t="s">
        <v>175</v>
      </c>
      <c r="AY105">
        <v>1.64</v>
      </c>
      <c r="AZ105" t="s">
        <v>179</v>
      </c>
      <c r="BB105" s="130">
        <v>18.837272033157394</v>
      </c>
      <c r="BC105" t="s">
        <v>175</v>
      </c>
      <c r="BD105" s="130">
        <v>0.37800840232827404</v>
      </c>
      <c r="BE105" t="s">
        <v>180</v>
      </c>
      <c r="BG105">
        <v>50</v>
      </c>
      <c r="BH105" t="s">
        <v>175</v>
      </c>
      <c r="BI105">
        <v>50</v>
      </c>
      <c r="BJ105" s="130">
        <v>27.743691874297443</v>
      </c>
      <c r="BK105" t="s">
        <v>175</v>
      </c>
      <c r="BL105">
        <v>2.4</v>
      </c>
      <c r="BM105" s="131">
        <v>3.2522437275734299</v>
      </c>
      <c r="BN105" t="s">
        <v>393</v>
      </c>
      <c r="BO105" t="s">
        <v>181</v>
      </c>
      <c r="BP105" s="130">
        <f t="shared" si="5"/>
        <v>7.154936200661545E-2</v>
      </c>
      <c r="BQ105" t="s">
        <v>251</v>
      </c>
      <c r="BR105" t="s">
        <v>182</v>
      </c>
      <c r="BS105" s="153">
        <v>2.7939500000000002</v>
      </c>
      <c r="CD105" s="130">
        <v>36.200000000000003</v>
      </c>
      <c r="CE105" t="s">
        <v>175</v>
      </c>
      <c r="CF105">
        <v>2</v>
      </c>
      <c r="CG105" t="s">
        <v>252</v>
      </c>
      <c r="DF105">
        <v>39.61</v>
      </c>
      <c r="DG105" t="s">
        <v>185</v>
      </c>
      <c r="DH105" s="130">
        <f t="shared" si="7"/>
        <v>0.38701310000000005</v>
      </c>
      <c r="DJ105" t="s">
        <v>187</v>
      </c>
      <c r="DK105" t="s">
        <v>186</v>
      </c>
      <c r="DL105">
        <v>1.0271999999999999</v>
      </c>
      <c r="DQ105" t="s">
        <v>171</v>
      </c>
      <c r="DS105" t="s">
        <v>188</v>
      </c>
      <c r="DT105" t="s">
        <v>188</v>
      </c>
      <c r="DU105" t="s">
        <v>189</v>
      </c>
      <c r="DX105" t="s">
        <v>172</v>
      </c>
      <c r="DY105" t="s">
        <v>173</v>
      </c>
      <c r="EA105" s="132">
        <v>2371.7579999999998</v>
      </c>
      <c r="EC105" t="s">
        <v>175</v>
      </c>
      <c r="ED105">
        <f t="shared" si="6"/>
        <v>175</v>
      </c>
      <c r="EK105" s="130">
        <v>8.0805754808730264</v>
      </c>
      <c r="EL105" t="s">
        <v>174</v>
      </c>
      <c r="EO105" s="143">
        <v>361.09100000000001</v>
      </c>
      <c r="EP105">
        <v>-21</v>
      </c>
      <c r="EQ105" t="s">
        <v>246</v>
      </c>
      <c r="ER105" s="143">
        <v>340.09100000000001</v>
      </c>
      <c r="ES105" s="132">
        <v>69.570106773671114</v>
      </c>
      <c r="ET105" s="132">
        <v>69.570106773671114</v>
      </c>
      <c r="EU105" t="s">
        <v>190</v>
      </c>
      <c r="EV105" t="s">
        <v>191</v>
      </c>
    </row>
    <row r="106" spans="3:152">
      <c r="C106" s="2" t="s">
        <v>397</v>
      </c>
      <c r="E106">
        <v>999</v>
      </c>
      <c r="F106" t="s">
        <v>238</v>
      </c>
      <c r="G106" s="2" t="s">
        <v>236</v>
      </c>
      <c r="H106">
        <v>3</v>
      </c>
      <c r="I106">
        <v>7</v>
      </c>
      <c r="J106">
        <v>9</v>
      </c>
      <c r="N106" t="s">
        <v>242</v>
      </c>
      <c r="O106">
        <v>12.744</v>
      </c>
      <c r="P106">
        <v>-78.7393</v>
      </c>
      <c r="S106">
        <v>-2838.9</v>
      </c>
      <c r="W106" s="132">
        <v>3961068</v>
      </c>
      <c r="X106" s="4"/>
      <c r="AB106" t="s">
        <v>239</v>
      </c>
      <c r="AI106" t="s">
        <v>169</v>
      </c>
      <c r="AJ106" t="s">
        <v>243</v>
      </c>
      <c r="AM106" t="s">
        <v>244</v>
      </c>
      <c r="AO106" t="s">
        <v>170</v>
      </c>
      <c r="AP106" s="130"/>
      <c r="AQ106" s="130">
        <v>20.74584240215739</v>
      </c>
      <c r="AR106" t="s">
        <v>223</v>
      </c>
      <c r="AS106" s="130">
        <v>0.33</v>
      </c>
      <c r="AT106">
        <v>0.73</v>
      </c>
      <c r="AU106" t="s">
        <v>175</v>
      </c>
      <c r="AV106" s="4">
        <v>0.08</v>
      </c>
      <c r="AW106">
        <v>6.42</v>
      </c>
      <c r="AX106" t="s">
        <v>175</v>
      </c>
      <c r="AY106">
        <v>1.64</v>
      </c>
      <c r="AZ106" t="s">
        <v>179</v>
      </c>
      <c r="BB106" s="130">
        <v>19.623222929774514</v>
      </c>
      <c r="BC106" t="s">
        <v>175</v>
      </c>
      <c r="BD106" s="130">
        <v>0.34402224018839012</v>
      </c>
      <c r="BE106" t="s">
        <v>180</v>
      </c>
      <c r="BG106">
        <v>50</v>
      </c>
      <c r="BH106" t="s">
        <v>175</v>
      </c>
      <c r="BI106">
        <v>50</v>
      </c>
      <c r="BJ106" s="130">
        <v>27.916942450761141</v>
      </c>
      <c r="BK106" t="s">
        <v>175</v>
      </c>
      <c r="BL106">
        <v>2.4</v>
      </c>
      <c r="BM106" s="131">
        <v>3.28139436863328</v>
      </c>
      <c r="BN106" t="s">
        <v>393</v>
      </c>
      <c r="BO106" t="s">
        <v>181</v>
      </c>
      <c r="BP106" s="130">
        <f t="shared" si="5"/>
        <v>7.2190676109932156E-2</v>
      </c>
      <c r="BQ106" t="s">
        <v>251</v>
      </c>
      <c r="BR106" t="s">
        <v>182</v>
      </c>
      <c r="BS106" s="153">
        <v>2.7488700000000001</v>
      </c>
      <c r="CD106" s="130">
        <v>36.200000000000003</v>
      </c>
      <c r="CE106" t="s">
        <v>175</v>
      </c>
      <c r="CF106">
        <v>2</v>
      </c>
      <c r="CG106" t="s">
        <v>252</v>
      </c>
      <c r="DF106">
        <v>39.61</v>
      </c>
      <c r="DG106" t="s">
        <v>185</v>
      </c>
      <c r="DH106" s="130">
        <f t="shared" si="7"/>
        <v>0.39610680000000004</v>
      </c>
      <c r="DJ106" t="s">
        <v>187</v>
      </c>
      <c r="DK106" t="s">
        <v>186</v>
      </c>
      <c r="DL106">
        <v>1.0271999999999999</v>
      </c>
      <c r="DQ106" t="s">
        <v>171</v>
      </c>
      <c r="DS106" t="s">
        <v>188</v>
      </c>
      <c r="DT106" t="s">
        <v>188</v>
      </c>
      <c r="DU106" t="s">
        <v>189</v>
      </c>
      <c r="DX106" t="s">
        <v>172</v>
      </c>
      <c r="DY106" t="s">
        <v>173</v>
      </c>
      <c r="EA106" s="132">
        <v>2371.7579999999998</v>
      </c>
      <c r="EC106" t="s">
        <v>175</v>
      </c>
      <c r="ED106">
        <f t="shared" si="6"/>
        <v>175</v>
      </c>
      <c r="EK106" s="130">
        <v>8.1431273571568195</v>
      </c>
      <c r="EL106" t="s">
        <v>174</v>
      </c>
      <c r="EO106" s="143">
        <v>299.79700000000003</v>
      </c>
      <c r="EP106">
        <v>-21</v>
      </c>
      <c r="EQ106" t="s">
        <v>246</v>
      </c>
      <c r="ER106" s="143">
        <v>278.79700000000003</v>
      </c>
      <c r="ES106" s="132">
        <v>54.000223587500088</v>
      </c>
      <c r="ET106" s="132">
        <v>54.000223587500088</v>
      </c>
      <c r="EU106" t="s">
        <v>190</v>
      </c>
      <c r="EV106" t="s">
        <v>191</v>
      </c>
    </row>
    <row r="107" spans="3:152">
      <c r="C107" s="2" t="s">
        <v>397</v>
      </c>
      <c r="E107">
        <v>999</v>
      </c>
      <c r="F107" t="s">
        <v>238</v>
      </c>
      <c r="G107" s="2" t="s">
        <v>236</v>
      </c>
      <c r="H107">
        <v>4</v>
      </c>
      <c r="I107">
        <v>98</v>
      </c>
      <c r="J107">
        <v>100</v>
      </c>
      <c r="N107" t="s">
        <v>242</v>
      </c>
      <c r="O107">
        <v>12.744</v>
      </c>
      <c r="P107">
        <v>-78.7393</v>
      </c>
      <c r="S107">
        <v>-2838.9</v>
      </c>
      <c r="W107" s="132">
        <v>4036184</v>
      </c>
      <c r="X107" s="4"/>
      <c r="AB107" t="s">
        <v>239</v>
      </c>
      <c r="AI107" t="s">
        <v>169</v>
      </c>
      <c r="AJ107" t="s">
        <v>243</v>
      </c>
      <c r="AM107" t="s">
        <v>244</v>
      </c>
      <c r="AO107" t="s">
        <v>170</v>
      </c>
      <c r="AP107" s="130"/>
      <c r="AQ107" s="130">
        <v>20.547686854445693</v>
      </c>
      <c r="AR107" t="s">
        <v>223</v>
      </c>
      <c r="AS107" s="130">
        <v>0.33</v>
      </c>
      <c r="AT107">
        <v>0.73</v>
      </c>
      <c r="AU107" t="s">
        <v>175</v>
      </c>
      <c r="AV107" s="4">
        <v>0.08</v>
      </c>
      <c r="AW107">
        <v>6.42</v>
      </c>
      <c r="AX107" t="s">
        <v>175</v>
      </c>
      <c r="AY107">
        <v>1.64</v>
      </c>
      <c r="AZ107" t="s">
        <v>179</v>
      </c>
      <c r="BB107" s="130">
        <v>19.351873270973947</v>
      </c>
      <c r="BC107" t="s">
        <v>175</v>
      </c>
      <c r="BD107" s="130">
        <v>0.35370416658823833</v>
      </c>
      <c r="BE107" t="s">
        <v>180</v>
      </c>
      <c r="BG107">
        <v>50</v>
      </c>
      <c r="BH107" t="s">
        <v>175</v>
      </c>
      <c r="BI107">
        <v>50</v>
      </c>
      <c r="BJ107" s="130">
        <v>26.540911013043406</v>
      </c>
      <c r="BK107" t="s">
        <v>175</v>
      </c>
      <c r="BL107">
        <v>2.4</v>
      </c>
      <c r="BM107" s="131">
        <v>2.8938518202944699</v>
      </c>
      <c r="BN107" t="s">
        <v>393</v>
      </c>
      <c r="BO107" t="s">
        <v>181</v>
      </c>
      <c r="BP107" s="130">
        <f t="shared" si="5"/>
        <v>6.3664740046478333E-2</v>
      </c>
      <c r="BQ107" t="s">
        <v>251</v>
      </c>
      <c r="BR107" t="s">
        <v>182</v>
      </c>
      <c r="BS107" s="153">
        <v>2.73658</v>
      </c>
      <c r="CD107" s="130">
        <v>36.200000000000003</v>
      </c>
      <c r="CE107" t="s">
        <v>175</v>
      </c>
      <c r="CF107">
        <v>2</v>
      </c>
      <c r="CG107" t="s">
        <v>252</v>
      </c>
      <c r="DF107">
        <v>39.61</v>
      </c>
      <c r="DG107" t="s">
        <v>185</v>
      </c>
      <c r="DH107" s="130">
        <f t="shared" si="7"/>
        <v>0.40361840000000004</v>
      </c>
      <c r="DJ107" t="s">
        <v>187</v>
      </c>
      <c r="DK107" t="s">
        <v>186</v>
      </c>
      <c r="DL107">
        <v>1.0271999999999999</v>
      </c>
      <c r="DQ107" t="s">
        <v>171</v>
      </c>
      <c r="DS107" t="s">
        <v>188</v>
      </c>
      <c r="DT107" t="s">
        <v>188</v>
      </c>
      <c r="DU107" t="s">
        <v>189</v>
      </c>
      <c r="DX107" t="s">
        <v>172</v>
      </c>
      <c r="DY107" t="s">
        <v>173</v>
      </c>
      <c r="EA107" s="132">
        <v>2371.7579999999998</v>
      </c>
      <c r="EC107" t="s">
        <v>175</v>
      </c>
      <c r="ED107">
        <f t="shared" si="6"/>
        <v>175</v>
      </c>
      <c r="EK107" s="130">
        <v>8.1372244508781453</v>
      </c>
      <c r="EL107" t="s">
        <v>174</v>
      </c>
      <c r="EO107" s="143">
        <v>307.21600000000001</v>
      </c>
      <c r="EP107">
        <v>-21</v>
      </c>
      <c r="EQ107" t="s">
        <v>246</v>
      </c>
      <c r="ER107" s="143">
        <v>286.21600000000001</v>
      </c>
      <c r="ES107" s="132">
        <v>56.801317145819773</v>
      </c>
      <c r="ET107" s="132">
        <v>56.801317145819773</v>
      </c>
      <c r="EU107" t="s">
        <v>190</v>
      </c>
      <c r="EV107" t="s">
        <v>191</v>
      </c>
    </row>
    <row r="108" spans="3:152">
      <c r="C108" s="2" t="s">
        <v>397</v>
      </c>
      <c r="E108">
        <v>999</v>
      </c>
      <c r="F108" t="s">
        <v>238</v>
      </c>
      <c r="G108" s="2" t="s">
        <v>236</v>
      </c>
      <c r="H108">
        <v>6</v>
      </c>
      <c r="I108">
        <v>38</v>
      </c>
      <c r="J108">
        <v>40</v>
      </c>
      <c r="N108" t="s">
        <v>242</v>
      </c>
      <c r="O108">
        <v>12.744</v>
      </c>
      <c r="P108">
        <v>-78.7393</v>
      </c>
      <c r="S108">
        <v>-2838.9</v>
      </c>
      <c r="W108" s="132">
        <v>4117131.9999999995</v>
      </c>
      <c r="X108" s="4"/>
      <c r="AB108" t="s">
        <v>239</v>
      </c>
      <c r="AI108" t="s">
        <v>169</v>
      </c>
      <c r="AJ108" t="s">
        <v>243</v>
      </c>
      <c r="AM108" t="s">
        <v>244</v>
      </c>
      <c r="AO108" t="s">
        <v>170</v>
      </c>
      <c r="AP108" s="130"/>
      <c r="AQ108" s="130">
        <v>20.312165494110701</v>
      </c>
      <c r="AR108" t="s">
        <v>223</v>
      </c>
      <c r="AS108" s="130">
        <v>0.40148919814107231</v>
      </c>
      <c r="AT108">
        <v>0.73</v>
      </c>
      <c r="AU108" t="s">
        <v>175</v>
      </c>
      <c r="AV108" s="4">
        <v>0.08</v>
      </c>
      <c r="AW108">
        <v>6.42</v>
      </c>
      <c r="AX108" t="s">
        <v>175</v>
      </c>
      <c r="AY108">
        <v>1.64</v>
      </c>
      <c r="AZ108" t="s">
        <v>179</v>
      </c>
      <c r="BB108" s="130">
        <v>19.029355726019169</v>
      </c>
      <c r="BC108" t="s">
        <v>175</v>
      </c>
      <c r="BD108" s="130">
        <v>0.43334074417284113</v>
      </c>
      <c r="BE108" t="s">
        <v>180</v>
      </c>
      <c r="BG108">
        <v>50</v>
      </c>
      <c r="BH108" t="s">
        <v>175</v>
      </c>
      <c r="BI108">
        <v>50</v>
      </c>
      <c r="BJ108" s="130">
        <v>28.429699912009188</v>
      </c>
      <c r="BK108" t="s">
        <v>175</v>
      </c>
      <c r="BL108">
        <v>2.4</v>
      </c>
      <c r="BM108" s="131">
        <v>3.4351735595131498</v>
      </c>
      <c r="BN108" t="s">
        <v>393</v>
      </c>
      <c r="BO108" t="s">
        <v>181</v>
      </c>
      <c r="BP108" s="130">
        <f t="shared" si="5"/>
        <v>7.557381830928929E-2</v>
      </c>
      <c r="BQ108" t="s">
        <v>251</v>
      </c>
      <c r="BR108" t="s">
        <v>182</v>
      </c>
      <c r="BS108" s="153">
        <v>2.7465299999999999</v>
      </c>
      <c r="CD108" s="130">
        <v>36.200000000000003</v>
      </c>
      <c r="CE108" t="s">
        <v>175</v>
      </c>
      <c r="CF108">
        <v>2</v>
      </c>
      <c r="CG108" t="s">
        <v>252</v>
      </c>
      <c r="DF108">
        <v>39.61</v>
      </c>
      <c r="DG108" t="s">
        <v>185</v>
      </c>
      <c r="DH108" s="130">
        <f t="shared" si="7"/>
        <v>0.41171319999999995</v>
      </c>
      <c r="DJ108" t="s">
        <v>187</v>
      </c>
      <c r="DK108" t="s">
        <v>186</v>
      </c>
      <c r="DL108">
        <v>1.0271999999999999</v>
      </c>
      <c r="DQ108" t="s">
        <v>171</v>
      </c>
      <c r="DS108" t="s">
        <v>188</v>
      </c>
      <c r="DT108" t="s">
        <v>188</v>
      </c>
      <c r="DU108" t="s">
        <v>189</v>
      </c>
      <c r="DX108" t="s">
        <v>172</v>
      </c>
      <c r="DY108" t="s">
        <v>173</v>
      </c>
      <c r="EA108" s="132">
        <v>2371.7579999999998</v>
      </c>
      <c r="EC108" t="s">
        <v>175</v>
      </c>
      <c r="ED108">
        <f t="shared" si="6"/>
        <v>175</v>
      </c>
      <c r="EK108" s="130">
        <v>8.0888977769169497</v>
      </c>
      <c r="EL108" t="s">
        <v>174</v>
      </c>
      <c r="EO108" s="143">
        <v>351.34</v>
      </c>
      <c r="EP108">
        <v>-21</v>
      </c>
      <c r="EQ108" t="s">
        <v>246</v>
      </c>
      <c r="ER108" s="143">
        <v>330.34</v>
      </c>
      <c r="ES108" s="132">
        <v>72.750622227579612</v>
      </c>
      <c r="ET108" s="132">
        <v>72.750622227579612</v>
      </c>
      <c r="EU108" t="s">
        <v>190</v>
      </c>
      <c r="EV108" t="s">
        <v>191</v>
      </c>
    </row>
    <row r="109" spans="3:152">
      <c r="C109" s="2" t="s">
        <v>397</v>
      </c>
      <c r="E109">
        <v>999</v>
      </c>
      <c r="F109" t="s">
        <v>238</v>
      </c>
      <c r="G109" s="2" t="s">
        <v>237</v>
      </c>
      <c r="H109">
        <v>1</v>
      </c>
      <c r="I109">
        <v>18</v>
      </c>
      <c r="J109">
        <v>20</v>
      </c>
      <c r="N109" t="s">
        <v>242</v>
      </c>
      <c r="O109">
        <v>12.744</v>
      </c>
      <c r="P109">
        <v>-78.7393</v>
      </c>
      <c r="S109">
        <v>-2838.9</v>
      </c>
      <c r="W109" s="132">
        <v>4580295</v>
      </c>
      <c r="X109" s="4"/>
      <c r="AB109" t="s">
        <v>239</v>
      </c>
      <c r="AI109" t="s">
        <v>169</v>
      </c>
      <c r="AJ109" t="s">
        <v>243</v>
      </c>
      <c r="AM109" t="s">
        <v>244</v>
      </c>
      <c r="AO109" t="s">
        <v>170</v>
      </c>
      <c r="AP109" s="130"/>
      <c r="AQ109" s="130">
        <v>20.108446357616199</v>
      </c>
      <c r="AR109" t="s">
        <v>223</v>
      </c>
      <c r="AS109" s="130">
        <v>0.33</v>
      </c>
      <c r="AT109">
        <v>0.73</v>
      </c>
      <c r="AU109" t="s">
        <v>175</v>
      </c>
      <c r="AV109" s="4">
        <v>0.08</v>
      </c>
      <c r="AW109">
        <v>6.42</v>
      </c>
      <c r="AX109" t="s">
        <v>175</v>
      </c>
      <c r="AY109">
        <v>1.64</v>
      </c>
      <c r="AZ109" t="s">
        <v>179</v>
      </c>
      <c r="BB109" s="130">
        <v>18.750387416439683</v>
      </c>
      <c r="BC109" t="s">
        <v>175</v>
      </c>
      <c r="BD109" s="130">
        <v>0.38279948332719788</v>
      </c>
      <c r="BE109" t="s">
        <v>180</v>
      </c>
      <c r="BG109">
        <v>50</v>
      </c>
      <c r="BH109" t="s">
        <v>175</v>
      </c>
      <c r="BI109">
        <v>50</v>
      </c>
      <c r="BJ109" s="130">
        <v>28.43</v>
      </c>
      <c r="BK109" t="s">
        <v>175</v>
      </c>
      <c r="BL109">
        <v>2.4</v>
      </c>
      <c r="BM109" s="154"/>
      <c r="BP109" s="130"/>
      <c r="BS109" s="153">
        <v>3.0519500000000002</v>
      </c>
      <c r="CD109" s="130">
        <v>36.200000000000003</v>
      </c>
      <c r="CE109" t="s">
        <v>175</v>
      </c>
      <c r="CF109">
        <v>2</v>
      </c>
      <c r="CG109" t="s">
        <v>252</v>
      </c>
      <c r="DF109">
        <v>39.61</v>
      </c>
      <c r="DG109" t="s">
        <v>185</v>
      </c>
      <c r="DH109" s="130">
        <f t="shared" si="7"/>
        <v>0.45802949999999998</v>
      </c>
      <c r="DJ109" t="s">
        <v>187</v>
      </c>
      <c r="DK109" t="s">
        <v>186</v>
      </c>
      <c r="DL109">
        <v>1.0271999999999999</v>
      </c>
      <c r="DQ109" t="s">
        <v>171</v>
      </c>
      <c r="DS109" t="s">
        <v>188</v>
      </c>
      <c r="DT109" t="s">
        <v>188</v>
      </c>
      <c r="DU109" t="s">
        <v>189</v>
      </c>
      <c r="DX109" t="s">
        <v>172</v>
      </c>
      <c r="DY109" t="s">
        <v>173</v>
      </c>
      <c r="EA109" s="132">
        <v>2371.7579999999998</v>
      </c>
      <c r="EC109" t="s">
        <v>175</v>
      </c>
      <c r="ED109">
        <f t="shared" si="6"/>
        <v>175</v>
      </c>
      <c r="EK109" s="130">
        <v>8.0652499495804229</v>
      </c>
      <c r="EL109" t="s">
        <v>174</v>
      </c>
      <c r="EO109" s="143">
        <v>376.57400000000001</v>
      </c>
      <c r="EP109">
        <v>-21</v>
      </c>
      <c r="EQ109" t="s">
        <v>246</v>
      </c>
      <c r="ER109" s="143">
        <v>355.57400000000001</v>
      </c>
      <c r="ES109" s="132">
        <v>76.802037691066502</v>
      </c>
      <c r="ET109" s="132">
        <v>76.802037691066502</v>
      </c>
      <c r="EU109" t="s">
        <v>190</v>
      </c>
      <c r="EV109" t="s">
        <v>191</v>
      </c>
    </row>
    <row r="110" spans="3:152">
      <c r="C110" s="144" t="s">
        <v>398</v>
      </c>
      <c r="N110" t="s">
        <v>242</v>
      </c>
      <c r="O110">
        <v>12.744</v>
      </c>
      <c r="P110">
        <v>-78.7393</v>
      </c>
      <c r="S110">
        <v>-2838.9</v>
      </c>
      <c r="W110" s="132">
        <v>2337822.5099999998</v>
      </c>
      <c r="X110" s="4"/>
      <c r="AB110" t="s">
        <v>239</v>
      </c>
      <c r="AI110" t="s">
        <v>248</v>
      </c>
      <c r="AJ110" t="s">
        <v>249</v>
      </c>
      <c r="AO110" t="s">
        <v>245</v>
      </c>
      <c r="AP110" s="130"/>
      <c r="AQ110" s="130">
        <v>20.233519999999999</v>
      </c>
      <c r="AR110" t="s">
        <v>223</v>
      </c>
      <c r="AS110" s="130">
        <v>0.19963408199999999</v>
      </c>
      <c r="AT110" s="130">
        <v>0.6</v>
      </c>
      <c r="AU110" t="s">
        <v>175</v>
      </c>
      <c r="AV110" s="4">
        <v>0.08</v>
      </c>
      <c r="AW110">
        <v>8.8699999999999992</v>
      </c>
      <c r="AX110" t="s">
        <v>175</v>
      </c>
      <c r="AY110">
        <v>1.52</v>
      </c>
      <c r="AZ110" t="s">
        <v>250</v>
      </c>
      <c r="BB110" s="130">
        <v>18.9392</v>
      </c>
      <c r="BC110" t="s">
        <v>175</v>
      </c>
      <c r="BD110" s="130">
        <v>0.19980461757170381</v>
      </c>
      <c r="BE110" t="s">
        <v>180</v>
      </c>
      <c r="BG110">
        <v>50</v>
      </c>
      <c r="BH110" t="s">
        <v>175</v>
      </c>
      <c r="BI110">
        <v>50</v>
      </c>
      <c r="BJ110" s="130">
        <v>26.956033303392637</v>
      </c>
      <c r="BK110" t="s">
        <v>175</v>
      </c>
      <c r="BL110">
        <v>2.4</v>
      </c>
      <c r="BM110" s="142">
        <v>3.8548973369120243</v>
      </c>
      <c r="BO110" t="s">
        <v>181</v>
      </c>
      <c r="BP110" s="130">
        <f t="shared" si="5"/>
        <v>8.4807741412064527E-2</v>
      </c>
      <c r="BQ110" t="s">
        <v>183</v>
      </c>
      <c r="BR110" t="s">
        <v>182</v>
      </c>
      <c r="BS110" s="151">
        <v>3.9849527920000001</v>
      </c>
      <c r="CD110" s="130">
        <v>36.210468455612002</v>
      </c>
      <c r="CE110" t="s">
        <v>175</v>
      </c>
      <c r="CF110">
        <v>2</v>
      </c>
      <c r="CG110" t="s">
        <v>252</v>
      </c>
      <c r="DF110">
        <v>39.61</v>
      </c>
      <c r="DG110" t="s">
        <v>185</v>
      </c>
      <c r="DH110" s="130">
        <f t="shared" si="7"/>
        <v>0.233782251</v>
      </c>
      <c r="DJ110" t="s">
        <v>187</v>
      </c>
      <c r="DK110" t="s">
        <v>186</v>
      </c>
      <c r="DL110">
        <v>1.0271999999999999</v>
      </c>
      <c r="DQ110" t="s">
        <v>171</v>
      </c>
      <c r="DS110" t="s">
        <v>188</v>
      </c>
      <c r="DT110" t="s">
        <v>188</v>
      </c>
      <c r="DU110" t="s">
        <v>189</v>
      </c>
      <c r="DX110" t="s">
        <v>172</v>
      </c>
      <c r="DY110" t="s">
        <v>173</v>
      </c>
      <c r="EA110" s="132">
        <v>2372.3776278876744</v>
      </c>
      <c r="EC110" t="s">
        <v>175</v>
      </c>
      <c r="ED110">
        <f t="shared" si="6"/>
        <v>175</v>
      </c>
      <c r="EK110" s="130">
        <v>8.0982364421306823</v>
      </c>
      <c r="EL110" t="s">
        <v>174</v>
      </c>
      <c r="EO110" s="143">
        <v>344.07100000000003</v>
      </c>
      <c r="EP110">
        <v>-21</v>
      </c>
      <c r="EQ110" t="s">
        <v>246</v>
      </c>
      <c r="ER110" s="143">
        <v>323.07100000000003</v>
      </c>
      <c r="ES110" s="132">
        <v>50.259262345362792</v>
      </c>
      <c r="ET110" s="132">
        <v>50.259262345362792</v>
      </c>
      <c r="EU110" t="s">
        <v>190</v>
      </c>
      <c r="EV110" t="s">
        <v>191</v>
      </c>
    </row>
    <row r="111" spans="3:152">
      <c r="C111" s="2" t="s">
        <v>398</v>
      </c>
      <c r="N111" t="s">
        <v>242</v>
      </c>
      <c r="O111">
        <v>12.744</v>
      </c>
      <c r="P111">
        <v>-78.7393</v>
      </c>
      <c r="S111">
        <v>-2838.9</v>
      </c>
      <c r="W111" s="132">
        <v>2346710.693</v>
      </c>
      <c r="X111" s="4"/>
      <c r="AB111" t="s">
        <v>239</v>
      </c>
      <c r="AI111" t="s">
        <v>248</v>
      </c>
      <c r="AJ111" t="s">
        <v>249</v>
      </c>
      <c r="AO111" t="s">
        <v>245</v>
      </c>
      <c r="AP111" s="130"/>
      <c r="AQ111" s="130">
        <v>20.20777</v>
      </c>
      <c r="AR111" t="s">
        <v>223</v>
      </c>
      <c r="AS111" s="130">
        <v>0.36753846600000001</v>
      </c>
      <c r="AT111" s="130">
        <v>0.6</v>
      </c>
      <c r="AU111" t="s">
        <v>175</v>
      </c>
      <c r="AV111" s="4">
        <v>0.08</v>
      </c>
      <c r="AW111">
        <v>8.8699999999999992</v>
      </c>
      <c r="AX111" t="s">
        <v>175</v>
      </c>
      <c r="AY111">
        <v>1.52</v>
      </c>
      <c r="AZ111" t="s">
        <v>250</v>
      </c>
      <c r="BB111" s="130">
        <v>18.896283333333336</v>
      </c>
      <c r="BC111" t="s">
        <v>175</v>
      </c>
      <c r="BD111" s="130">
        <v>0.36780803070970314</v>
      </c>
      <c r="BE111" t="s">
        <v>180</v>
      </c>
      <c r="BG111">
        <v>50</v>
      </c>
      <c r="BH111" t="s">
        <v>175</v>
      </c>
      <c r="BI111">
        <v>50</v>
      </c>
      <c r="BJ111" s="130">
        <v>26.526742561619233</v>
      </c>
      <c r="BK111" t="s">
        <v>175</v>
      </c>
      <c r="BL111">
        <v>2.4</v>
      </c>
      <c r="BM111" s="142">
        <v>3.7137960560289218</v>
      </c>
      <c r="BO111" t="s">
        <v>181</v>
      </c>
      <c r="BP111" s="130">
        <f t="shared" si="5"/>
        <v>8.1703513232636277E-2</v>
      </c>
      <c r="BQ111" t="s">
        <v>253</v>
      </c>
      <c r="BR111" t="s">
        <v>182</v>
      </c>
      <c r="BS111" s="151">
        <v>3.998059918</v>
      </c>
      <c r="CD111" s="130">
        <v>36.259798445681163</v>
      </c>
      <c r="CE111" t="s">
        <v>175</v>
      </c>
      <c r="CF111">
        <v>2</v>
      </c>
      <c r="CG111" t="s">
        <v>252</v>
      </c>
      <c r="DF111">
        <v>39.61</v>
      </c>
      <c r="DG111" t="s">
        <v>185</v>
      </c>
      <c r="DH111" s="130">
        <f t="shared" si="7"/>
        <v>0.23467106930000001</v>
      </c>
      <c r="DJ111" t="s">
        <v>187</v>
      </c>
      <c r="DK111" t="s">
        <v>186</v>
      </c>
      <c r="DL111">
        <v>1.0271999999999999</v>
      </c>
      <c r="DQ111" t="s">
        <v>171</v>
      </c>
      <c r="DS111" t="s">
        <v>188</v>
      </c>
      <c r="DT111" t="s">
        <v>188</v>
      </c>
      <c r="DU111" t="s">
        <v>189</v>
      </c>
      <c r="DX111" t="s">
        <v>172</v>
      </c>
      <c r="DY111" t="s">
        <v>173</v>
      </c>
      <c r="EA111" s="132">
        <v>2375.2974699998681</v>
      </c>
      <c r="EC111" t="s">
        <v>175</v>
      </c>
      <c r="ED111">
        <f t="shared" si="6"/>
        <v>175</v>
      </c>
      <c r="EK111" s="130">
        <v>8.0992985960517032</v>
      </c>
      <c r="EL111" t="s">
        <v>174</v>
      </c>
      <c r="EO111" s="143">
        <v>343.89400000000001</v>
      </c>
      <c r="EP111">
        <v>-21</v>
      </c>
      <c r="EQ111" t="s">
        <v>246</v>
      </c>
      <c r="ER111" s="143">
        <v>322.89400000000001</v>
      </c>
      <c r="ES111" s="132">
        <v>65.252333372071845</v>
      </c>
      <c r="ET111" s="132">
        <v>65.252333372071845</v>
      </c>
      <c r="EU111" t="s">
        <v>190</v>
      </c>
      <c r="EV111" t="s">
        <v>191</v>
      </c>
    </row>
    <row r="112" spans="3:152">
      <c r="C112" s="2" t="s">
        <v>398</v>
      </c>
      <c r="N112" t="s">
        <v>242</v>
      </c>
      <c r="O112">
        <v>12.744</v>
      </c>
      <c r="P112">
        <v>-78.7393</v>
      </c>
      <c r="S112">
        <v>-2838.9</v>
      </c>
      <c r="W112" s="132">
        <v>2352717.773</v>
      </c>
      <c r="X112" s="4"/>
      <c r="AB112" t="s">
        <v>239</v>
      </c>
      <c r="AI112" t="s">
        <v>248</v>
      </c>
      <c r="AJ112" t="s">
        <v>249</v>
      </c>
      <c r="AO112" t="s">
        <v>245</v>
      </c>
      <c r="AP112" s="130"/>
      <c r="AQ112" s="130">
        <v>20.403469999999999</v>
      </c>
      <c r="AR112" t="s">
        <v>223</v>
      </c>
      <c r="AS112" s="130">
        <v>0.21607896600000001</v>
      </c>
      <c r="AT112" s="130">
        <v>0.6</v>
      </c>
      <c r="AU112" t="s">
        <v>175</v>
      </c>
      <c r="AV112" s="4">
        <v>0.08</v>
      </c>
      <c r="AW112">
        <v>8.8699999999999992</v>
      </c>
      <c r="AX112" t="s">
        <v>175</v>
      </c>
      <c r="AY112">
        <v>1.52</v>
      </c>
      <c r="AZ112" t="s">
        <v>250</v>
      </c>
      <c r="BB112" s="130">
        <v>19.222449999999998</v>
      </c>
      <c r="BC112" t="s">
        <v>175</v>
      </c>
      <c r="BD112" s="130">
        <v>0.21817875296518782</v>
      </c>
      <c r="BE112" t="s">
        <v>180</v>
      </c>
      <c r="BG112">
        <v>50</v>
      </c>
      <c r="BH112" t="s">
        <v>175</v>
      </c>
      <c r="BI112">
        <v>50</v>
      </c>
      <c r="BJ112" s="130">
        <v>28.174703050617605</v>
      </c>
      <c r="BK112" t="s">
        <v>175</v>
      </c>
      <c r="BL112">
        <v>2.4</v>
      </c>
      <c r="BM112" s="142">
        <v>4.3128162565531101</v>
      </c>
      <c r="BO112" t="s">
        <v>181</v>
      </c>
      <c r="BP112" s="130">
        <f t="shared" si="5"/>
        <v>9.4881957644168416E-2</v>
      </c>
      <c r="BQ112" t="s">
        <v>254</v>
      </c>
      <c r="BR112" t="s">
        <v>182</v>
      </c>
      <c r="BS112" s="151">
        <v>4.0099754880000003</v>
      </c>
      <c r="CD112" s="130">
        <v>36.510841720030527</v>
      </c>
      <c r="CE112" t="s">
        <v>175</v>
      </c>
      <c r="CF112">
        <v>2</v>
      </c>
      <c r="CG112" t="s">
        <v>252</v>
      </c>
      <c r="DF112">
        <v>39.61</v>
      </c>
      <c r="DG112" t="s">
        <v>185</v>
      </c>
      <c r="DH112" s="130">
        <f t="shared" si="7"/>
        <v>0.23527177730000001</v>
      </c>
      <c r="DJ112" t="s">
        <v>187</v>
      </c>
      <c r="DK112" t="s">
        <v>186</v>
      </c>
      <c r="DL112">
        <v>1.0271999999999999</v>
      </c>
      <c r="DQ112" t="s">
        <v>171</v>
      </c>
      <c r="DS112" t="s">
        <v>188</v>
      </c>
      <c r="DT112" t="s">
        <v>188</v>
      </c>
      <c r="DU112" t="s">
        <v>189</v>
      </c>
      <c r="DX112" t="s">
        <v>172</v>
      </c>
      <c r="DY112" t="s">
        <v>173</v>
      </c>
      <c r="EA112" s="132">
        <v>2390.1567214086067</v>
      </c>
      <c r="EC112" t="s">
        <v>175</v>
      </c>
      <c r="ED112">
        <f t="shared" si="6"/>
        <v>175</v>
      </c>
      <c r="EK112" s="130">
        <v>8.1061172046545131</v>
      </c>
      <c r="EL112" t="s">
        <v>174</v>
      </c>
      <c r="EO112" s="143">
        <v>336.04</v>
      </c>
      <c r="EP112">
        <v>-21</v>
      </c>
      <c r="EQ112" t="s">
        <v>246</v>
      </c>
      <c r="ER112" s="143">
        <v>315.04000000000002</v>
      </c>
      <c r="ES112" s="132">
        <v>49.906947449728861</v>
      </c>
      <c r="ET112" s="132">
        <v>49.906947449728861</v>
      </c>
      <c r="EU112" t="s">
        <v>190</v>
      </c>
      <c r="EV112" t="s">
        <v>191</v>
      </c>
    </row>
    <row r="113" spans="3:152">
      <c r="C113" s="2" t="s">
        <v>398</v>
      </c>
      <c r="N113" t="s">
        <v>242</v>
      </c>
      <c r="O113">
        <v>12.744</v>
      </c>
      <c r="P113">
        <v>-78.7393</v>
      </c>
      <c r="S113">
        <v>-2838.9</v>
      </c>
      <c r="W113" s="132">
        <v>2362218.9939999999</v>
      </c>
      <c r="X113" s="4"/>
      <c r="AB113" t="s">
        <v>239</v>
      </c>
      <c r="AI113" t="s">
        <v>248</v>
      </c>
      <c r="AJ113" t="s">
        <v>249</v>
      </c>
      <c r="AO113" t="s">
        <v>245</v>
      </c>
      <c r="AP113" s="130"/>
      <c r="AQ113" s="130">
        <v>19.422000000000001</v>
      </c>
      <c r="AR113" t="s">
        <v>223</v>
      </c>
      <c r="AS113" s="130">
        <v>0.32734686400000002</v>
      </c>
      <c r="AT113" s="130">
        <v>0.6</v>
      </c>
      <c r="AU113" t="s">
        <v>175</v>
      </c>
      <c r="AV113" s="4">
        <v>0.08</v>
      </c>
      <c r="AW113">
        <v>8.8699999999999992</v>
      </c>
      <c r="AX113" t="s">
        <v>175</v>
      </c>
      <c r="AY113">
        <v>1.52</v>
      </c>
      <c r="AZ113" t="s">
        <v>250</v>
      </c>
      <c r="BB113" s="130">
        <v>17.58666666666667</v>
      </c>
      <c r="BC113" t="s">
        <v>175</v>
      </c>
      <c r="BD113" s="130">
        <v>0.37942639408279422</v>
      </c>
      <c r="BE113" t="s">
        <v>180</v>
      </c>
      <c r="BG113">
        <v>50</v>
      </c>
      <c r="BH113" t="s">
        <v>175</v>
      </c>
      <c r="BI113">
        <v>50</v>
      </c>
      <c r="BJ113" s="130">
        <v>26.080132500365927</v>
      </c>
      <c r="BK113" t="s">
        <v>175</v>
      </c>
      <c r="BL113">
        <v>2.4</v>
      </c>
      <c r="BM113" s="142">
        <v>3.5767629727231216</v>
      </c>
      <c r="BO113" t="s">
        <v>181</v>
      </c>
      <c r="BP113" s="130">
        <f t="shared" si="5"/>
        <v>7.8688785399908673E-2</v>
      </c>
      <c r="BQ113" t="s">
        <v>255</v>
      </c>
      <c r="BR113" t="s">
        <v>182</v>
      </c>
      <c r="BS113" s="151">
        <v>4.0234797999999996</v>
      </c>
      <c r="CD113" s="130">
        <v>36.488624403834741</v>
      </c>
      <c r="CE113" t="s">
        <v>175</v>
      </c>
      <c r="CF113">
        <v>2</v>
      </c>
      <c r="CG113" t="s">
        <v>252</v>
      </c>
      <c r="DF113">
        <v>39.61</v>
      </c>
      <c r="DG113" t="s">
        <v>185</v>
      </c>
      <c r="DH113" s="130">
        <f t="shared" si="7"/>
        <v>0.23622189939999999</v>
      </c>
      <c r="DJ113" t="s">
        <v>187</v>
      </c>
      <c r="DK113" t="s">
        <v>186</v>
      </c>
      <c r="DL113">
        <v>1.0271999999999999</v>
      </c>
      <c r="DQ113" t="s">
        <v>171</v>
      </c>
      <c r="DS113" t="s">
        <v>188</v>
      </c>
      <c r="DT113" t="s">
        <v>188</v>
      </c>
      <c r="DU113" t="s">
        <v>189</v>
      </c>
      <c r="DX113" t="s">
        <v>172</v>
      </c>
      <c r="DY113" t="s">
        <v>173</v>
      </c>
      <c r="EA113" s="132">
        <v>2388.8416784629781</v>
      </c>
      <c r="EC113" t="s">
        <v>175</v>
      </c>
      <c r="ED113">
        <f t="shared" si="6"/>
        <v>175</v>
      </c>
      <c r="EK113" s="130">
        <v>7.9839208942129689</v>
      </c>
      <c r="EL113" t="s">
        <v>174</v>
      </c>
      <c r="EO113" s="143">
        <v>481.15199999999999</v>
      </c>
      <c r="EP113">
        <v>-21</v>
      </c>
      <c r="EQ113" t="s">
        <v>246</v>
      </c>
      <c r="ER113" s="143" t="s">
        <v>247</v>
      </c>
      <c r="ES113" s="132">
        <v>101.60105235183347</v>
      </c>
      <c r="ET113" s="132">
        <v>101.60105235183347</v>
      </c>
      <c r="EU113" t="s">
        <v>190</v>
      </c>
      <c r="EV113" t="s">
        <v>191</v>
      </c>
    </row>
    <row r="114" spans="3:152">
      <c r="C114" s="2" t="s">
        <v>398</v>
      </c>
      <c r="N114" t="s">
        <v>242</v>
      </c>
      <c r="O114">
        <v>12.744</v>
      </c>
      <c r="P114">
        <v>-78.7393</v>
      </c>
      <c r="S114">
        <v>-2838.9</v>
      </c>
      <c r="W114" s="132">
        <v>2372198.2420000001</v>
      </c>
      <c r="X114" s="4"/>
      <c r="AB114" t="s">
        <v>239</v>
      </c>
      <c r="AI114" t="s">
        <v>248</v>
      </c>
      <c r="AJ114" t="s">
        <v>249</v>
      </c>
      <c r="AO114" t="s">
        <v>245</v>
      </c>
      <c r="AP114" s="130"/>
      <c r="AQ114" s="130">
        <v>19.651509999999998</v>
      </c>
      <c r="AR114" t="s">
        <v>223</v>
      </c>
      <c r="AS114" s="130">
        <v>0.246178066</v>
      </c>
      <c r="AT114" s="130">
        <v>0.6</v>
      </c>
      <c r="AU114" t="s">
        <v>175</v>
      </c>
      <c r="AV114" s="4">
        <v>0.08</v>
      </c>
      <c r="AW114">
        <v>8.8699999999999992</v>
      </c>
      <c r="AX114" t="s">
        <v>175</v>
      </c>
      <c r="AY114">
        <v>1.52</v>
      </c>
      <c r="AZ114" t="s">
        <v>250</v>
      </c>
      <c r="BB114" s="130">
        <v>17.969183333333334</v>
      </c>
      <c r="BC114" t="s">
        <v>175</v>
      </c>
      <c r="BD114" s="130">
        <v>0.2831678072971463</v>
      </c>
      <c r="BE114" t="s">
        <v>180</v>
      </c>
      <c r="BG114">
        <v>50</v>
      </c>
      <c r="BH114" t="s">
        <v>175</v>
      </c>
      <c r="BI114">
        <v>50</v>
      </c>
      <c r="BJ114" s="130">
        <v>26.935606915880975</v>
      </c>
      <c r="BK114" t="s">
        <v>175</v>
      </c>
      <c r="BL114">
        <v>2.4</v>
      </c>
      <c r="BM114" s="142">
        <v>3.8689611092297476</v>
      </c>
      <c r="BO114" t="s">
        <v>181</v>
      </c>
      <c r="BP114" s="130">
        <f t="shared" si="5"/>
        <v>8.5117144403054443E-2</v>
      </c>
      <c r="BQ114" t="s">
        <v>256</v>
      </c>
      <c r="BR114" t="s">
        <v>182</v>
      </c>
      <c r="BS114" s="151">
        <v>4.038572855</v>
      </c>
      <c r="CD114" s="130">
        <v>36.309005365513684</v>
      </c>
      <c r="CE114" t="s">
        <v>175</v>
      </c>
      <c r="CF114">
        <v>2</v>
      </c>
      <c r="CG114" t="s">
        <v>252</v>
      </c>
      <c r="DF114">
        <v>39.61</v>
      </c>
      <c r="DG114" t="s">
        <v>185</v>
      </c>
      <c r="DH114" s="130">
        <f t="shared" si="7"/>
        <v>0.23721982420000004</v>
      </c>
      <c r="DJ114" t="s">
        <v>187</v>
      </c>
      <c r="DK114" t="s">
        <v>186</v>
      </c>
      <c r="DL114">
        <v>1.0271999999999999</v>
      </c>
      <c r="DQ114" t="s">
        <v>171</v>
      </c>
      <c r="DS114" t="s">
        <v>188</v>
      </c>
      <c r="DT114" t="s">
        <v>188</v>
      </c>
      <c r="DU114" t="s">
        <v>189</v>
      </c>
      <c r="DX114" t="s">
        <v>172</v>
      </c>
      <c r="DY114" t="s">
        <v>173</v>
      </c>
      <c r="EA114" s="132">
        <v>2378.2100275847547</v>
      </c>
      <c r="EC114" t="s">
        <v>175</v>
      </c>
      <c r="ED114">
        <f t="shared" si="6"/>
        <v>175</v>
      </c>
      <c r="EK114" s="130">
        <v>8.0117838043134881</v>
      </c>
      <c r="EL114" t="s">
        <v>174</v>
      </c>
      <c r="EO114" s="143">
        <v>442.38</v>
      </c>
      <c r="EP114">
        <v>-21</v>
      </c>
      <c r="EQ114" t="s">
        <v>246</v>
      </c>
      <c r="ER114" s="143">
        <v>421.38</v>
      </c>
      <c r="ES114" s="132">
        <v>74.41439853617041</v>
      </c>
      <c r="ET114" s="132">
        <v>74.41439853617041</v>
      </c>
      <c r="EU114" t="s">
        <v>190</v>
      </c>
      <c r="EV114" t="s">
        <v>191</v>
      </c>
    </row>
    <row r="115" spans="3:152">
      <c r="C115" s="2" t="s">
        <v>398</v>
      </c>
      <c r="N115" t="s">
        <v>242</v>
      </c>
      <c r="O115">
        <v>12.744</v>
      </c>
      <c r="P115">
        <v>-78.7393</v>
      </c>
      <c r="S115">
        <v>-2838.9</v>
      </c>
      <c r="W115" s="132">
        <v>2381290.2829999998</v>
      </c>
      <c r="X115" s="4"/>
      <c r="AB115" t="s">
        <v>239</v>
      </c>
      <c r="AI115" t="s">
        <v>248</v>
      </c>
      <c r="AJ115" t="s">
        <v>249</v>
      </c>
      <c r="AO115" t="s">
        <v>245</v>
      </c>
      <c r="AP115" s="130"/>
      <c r="AQ115" s="130">
        <v>19.890139999999999</v>
      </c>
      <c r="AR115" t="s">
        <v>223</v>
      </c>
      <c r="AS115" s="130">
        <v>0.24310015400000001</v>
      </c>
      <c r="AT115" s="130">
        <v>0.6</v>
      </c>
      <c r="AU115" t="s">
        <v>175</v>
      </c>
      <c r="AV115" s="4">
        <v>0.08</v>
      </c>
      <c r="AW115">
        <v>8.8699999999999992</v>
      </c>
      <c r="AX115" t="s">
        <v>175</v>
      </c>
      <c r="AY115">
        <v>1.52</v>
      </c>
      <c r="AZ115" t="s">
        <v>250</v>
      </c>
      <c r="BB115" s="130">
        <v>18.366900000000001</v>
      </c>
      <c r="BC115" t="s">
        <v>175</v>
      </c>
      <c r="BD115" s="130">
        <v>0.25784408212711107</v>
      </c>
      <c r="BE115" t="s">
        <v>180</v>
      </c>
      <c r="BG115">
        <v>50</v>
      </c>
      <c r="BH115" t="s">
        <v>175</v>
      </c>
      <c r="BI115">
        <v>50</v>
      </c>
      <c r="BJ115" s="130">
        <v>27.030965669705331</v>
      </c>
      <c r="BK115" t="s">
        <v>175</v>
      </c>
      <c r="BL115">
        <v>2.4</v>
      </c>
      <c r="BM115" s="142">
        <v>3.9079672925277102</v>
      </c>
      <c r="BO115" t="s">
        <v>181</v>
      </c>
      <c r="BP115" s="130">
        <f t="shared" si="5"/>
        <v>8.5975280435609619E-2</v>
      </c>
      <c r="BQ115" t="s">
        <v>257</v>
      </c>
      <c r="BR115" t="s">
        <v>182</v>
      </c>
      <c r="BS115" s="151">
        <v>4.0528715389999999</v>
      </c>
      <c r="CD115" s="130">
        <v>36.251065207550951</v>
      </c>
      <c r="CE115" t="s">
        <v>175</v>
      </c>
      <c r="CF115">
        <v>2</v>
      </c>
      <c r="CG115" t="s">
        <v>252</v>
      </c>
      <c r="DF115">
        <v>39.61</v>
      </c>
      <c r="DG115" t="s">
        <v>185</v>
      </c>
      <c r="DH115" s="130">
        <f t="shared" si="7"/>
        <v>0.23812902830000002</v>
      </c>
      <c r="DJ115" t="s">
        <v>187</v>
      </c>
      <c r="DK115" t="s">
        <v>186</v>
      </c>
      <c r="DL115">
        <v>1.0271999999999999</v>
      </c>
      <c r="DQ115" t="s">
        <v>171</v>
      </c>
      <c r="DS115" t="s">
        <v>188</v>
      </c>
      <c r="DT115" t="s">
        <v>188</v>
      </c>
      <c r="DU115" t="s">
        <v>189</v>
      </c>
      <c r="DX115" t="s">
        <v>172</v>
      </c>
      <c r="DY115" t="s">
        <v>173</v>
      </c>
      <c r="EA115" s="132">
        <v>2374.7805496349406</v>
      </c>
      <c r="EC115" t="s">
        <v>175</v>
      </c>
      <c r="ED115">
        <f t="shared" si="6"/>
        <v>175</v>
      </c>
      <c r="EK115" s="130">
        <v>8.0474436598197219</v>
      </c>
      <c r="EL115" t="s">
        <v>174</v>
      </c>
      <c r="EO115" s="143">
        <v>398.94400000000002</v>
      </c>
      <c r="EP115">
        <v>-21</v>
      </c>
      <c r="EQ115" t="s">
        <v>246</v>
      </c>
      <c r="ER115" s="143">
        <v>377.94400000000002</v>
      </c>
      <c r="ES115" s="132">
        <v>66.874106136082304</v>
      </c>
      <c r="ET115" s="132">
        <v>66.874106136082304</v>
      </c>
      <c r="EU115" t="s">
        <v>190</v>
      </c>
      <c r="EV115" t="s">
        <v>191</v>
      </c>
    </row>
    <row r="116" spans="3:152">
      <c r="C116" s="2" t="s">
        <v>398</v>
      </c>
      <c r="N116" t="s">
        <v>242</v>
      </c>
      <c r="O116">
        <v>12.744</v>
      </c>
      <c r="P116">
        <v>-78.7393</v>
      </c>
      <c r="S116">
        <v>-2838.9</v>
      </c>
      <c r="W116" s="132">
        <v>2389315.9179999996</v>
      </c>
      <c r="X116" s="4"/>
      <c r="AB116" t="s">
        <v>239</v>
      </c>
      <c r="AI116" t="s">
        <v>248</v>
      </c>
      <c r="AJ116" t="s">
        <v>249</v>
      </c>
      <c r="AO116" t="s">
        <v>245</v>
      </c>
      <c r="AP116" s="130"/>
      <c r="AQ116" s="130">
        <v>19.83353</v>
      </c>
      <c r="AR116" t="s">
        <v>223</v>
      </c>
      <c r="AS116" s="130">
        <v>0.19368030999999999</v>
      </c>
      <c r="AT116" s="130">
        <v>0.6</v>
      </c>
      <c r="AU116" t="s">
        <v>175</v>
      </c>
      <c r="AV116" s="4">
        <v>0.08</v>
      </c>
      <c r="AW116">
        <v>8.8699999999999992</v>
      </c>
      <c r="AX116" t="s">
        <v>175</v>
      </c>
      <c r="AY116">
        <v>1.52</v>
      </c>
      <c r="AZ116" t="s">
        <v>250</v>
      </c>
      <c r="BB116" s="130">
        <v>18.272550000000003</v>
      </c>
      <c r="BC116" t="s">
        <v>175</v>
      </c>
      <c r="BD116" s="130">
        <v>0.21740147553934958</v>
      </c>
      <c r="BE116" t="s">
        <v>180</v>
      </c>
      <c r="BG116">
        <v>50</v>
      </c>
      <c r="BH116" t="s">
        <v>175</v>
      </c>
      <c r="BI116">
        <v>50</v>
      </c>
      <c r="BJ116" s="130">
        <v>26.685207397653507</v>
      </c>
      <c r="BK116" t="s">
        <v>175</v>
      </c>
      <c r="BL116">
        <v>2.4</v>
      </c>
      <c r="BM116" s="142">
        <v>3.7953751685012476</v>
      </c>
      <c r="BO116" t="s">
        <v>181</v>
      </c>
      <c r="BP116" s="130">
        <f t="shared" si="5"/>
        <v>8.3498253707027445E-2</v>
      </c>
      <c r="BQ116" t="s">
        <v>258</v>
      </c>
      <c r="BR116" t="s">
        <v>182</v>
      </c>
      <c r="BS116" s="151">
        <v>4.0715392650000002</v>
      </c>
      <c r="CD116" s="130">
        <v>36.323190092135789</v>
      </c>
      <c r="CE116" t="s">
        <v>175</v>
      </c>
      <c r="CF116">
        <v>2</v>
      </c>
      <c r="CG116" t="s">
        <v>252</v>
      </c>
      <c r="DF116">
        <v>39.61</v>
      </c>
      <c r="DG116" t="s">
        <v>185</v>
      </c>
      <c r="DH116" s="130">
        <f t="shared" si="7"/>
        <v>0.23893159179999995</v>
      </c>
      <c r="DJ116" t="s">
        <v>187</v>
      </c>
      <c r="DK116" t="s">
        <v>186</v>
      </c>
      <c r="DL116">
        <v>1.0271999999999999</v>
      </c>
      <c r="DQ116" t="s">
        <v>171</v>
      </c>
      <c r="DS116" t="s">
        <v>188</v>
      </c>
      <c r="DT116" t="s">
        <v>188</v>
      </c>
      <c r="DU116" t="s">
        <v>189</v>
      </c>
      <c r="DX116" t="s">
        <v>172</v>
      </c>
      <c r="DY116" t="s">
        <v>173</v>
      </c>
      <c r="EA116" s="132">
        <v>2379.0496215535172</v>
      </c>
      <c r="EC116" t="s">
        <v>175</v>
      </c>
      <c r="ED116">
        <f t="shared" si="6"/>
        <v>175</v>
      </c>
      <c r="EK116" s="130">
        <v>8.0425495591717642</v>
      </c>
      <c r="EL116" t="s">
        <v>174</v>
      </c>
      <c r="EO116" s="143">
        <v>405.56400000000002</v>
      </c>
      <c r="EP116">
        <v>-21</v>
      </c>
      <c r="EQ116" t="s">
        <v>246</v>
      </c>
      <c r="ER116" s="143">
        <v>384.56400000000002</v>
      </c>
      <c r="ES116" s="132">
        <v>60.929664677806976</v>
      </c>
      <c r="ET116" s="132">
        <v>60.929664677806976</v>
      </c>
      <c r="EU116" t="s">
        <v>190</v>
      </c>
      <c r="EV116" t="s">
        <v>191</v>
      </c>
    </row>
    <row r="117" spans="3:152">
      <c r="C117" s="2" t="s">
        <v>398</v>
      </c>
      <c r="N117" t="s">
        <v>242</v>
      </c>
      <c r="O117">
        <v>12.744</v>
      </c>
      <c r="P117">
        <v>-78.7393</v>
      </c>
      <c r="S117">
        <v>-2838.9</v>
      </c>
      <c r="W117" s="132">
        <v>2410920.1659999997</v>
      </c>
      <c r="X117" s="4"/>
      <c r="AB117" t="s">
        <v>239</v>
      </c>
      <c r="AI117" t="s">
        <v>248</v>
      </c>
      <c r="AJ117" t="s">
        <v>249</v>
      </c>
      <c r="AO117" t="s">
        <v>245</v>
      </c>
      <c r="AP117" s="130"/>
      <c r="AQ117" s="130">
        <v>20.567969999999999</v>
      </c>
      <c r="AR117" t="s">
        <v>223</v>
      </c>
      <c r="AS117" s="130">
        <v>0.18379443600000001</v>
      </c>
      <c r="AT117" s="130">
        <v>0.6</v>
      </c>
      <c r="AU117" t="s">
        <v>175</v>
      </c>
      <c r="AV117" s="4">
        <v>0.08</v>
      </c>
      <c r="AW117">
        <v>8.8699999999999992</v>
      </c>
      <c r="AX117" t="s">
        <v>175</v>
      </c>
      <c r="AY117">
        <v>1.52</v>
      </c>
      <c r="AZ117" t="s">
        <v>250</v>
      </c>
      <c r="BB117" s="130">
        <v>19.496616666666668</v>
      </c>
      <c r="BC117" t="s">
        <v>175</v>
      </c>
      <c r="BD117" s="130">
        <v>0.19576783638036002</v>
      </c>
      <c r="BE117" t="s">
        <v>180</v>
      </c>
      <c r="BG117">
        <v>50</v>
      </c>
      <c r="BH117" t="s">
        <v>175</v>
      </c>
      <c r="BI117">
        <v>50</v>
      </c>
      <c r="BJ117" s="130">
        <v>27.416445512835633</v>
      </c>
      <c r="BK117" t="s">
        <v>175</v>
      </c>
      <c r="BL117">
        <v>2.4</v>
      </c>
      <c r="BM117" s="142">
        <v>4.0642368266665896</v>
      </c>
      <c r="BO117" t="s">
        <v>181</v>
      </c>
      <c r="BP117" s="130">
        <f t="shared" si="5"/>
        <v>8.9413210186664968E-2</v>
      </c>
      <c r="BQ117" t="s">
        <v>259</v>
      </c>
      <c r="BR117" t="s">
        <v>182</v>
      </c>
      <c r="BS117" s="151">
        <v>4.0977535180000002</v>
      </c>
      <c r="CD117" s="130">
        <v>36.299547890397896</v>
      </c>
      <c r="CE117" t="s">
        <v>175</v>
      </c>
      <c r="CF117">
        <v>2</v>
      </c>
      <c r="CG117" t="s">
        <v>252</v>
      </c>
      <c r="DF117">
        <v>39.61</v>
      </c>
      <c r="DG117" t="s">
        <v>185</v>
      </c>
      <c r="DH117" s="130">
        <f t="shared" si="7"/>
        <v>0.24109201659999999</v>
      </c>
      <c r="DJ117" t="s">
        <v>187</v>
      </c>
      <c r="DK117" t="s">
        <v>186</v>
      </c>
      <c r="DL117">
        <v>1.0271999999999999</v>
      </c>
      <c r="DQ117" t="s">
        <v>171</v>
      </c>
      <c r="DS117" t="s">
        <v>188</v>
      </c>
      <c r="DT117" t="s">
        <v>188</v>
      </c>
      <c r="DU117" t="s">
        <v>189</v>
      </c>
      <c r="DX117" t="s">
        <v>172</v>
      </c>
      <c r="DY117" t="s">
        <v>173</v>
      </c>
      <c r="EA117" s="132">
        <v>2377.6502396326514</v>
      </c>
      <c r="EC117" t="s">
        <v>175</v>
      </c>
      <c r="ED117">
        <f t="shared" si="6"/>
        <v>175</v>
      </c>
      <c r="EK117" s="130">
        <v>8.1382485764169346</v>
      </c>
      <c r="EL117" t="s">
        <v>174</v>
      </c>
      <c r="EO117" s="143">
        <v>305.48500000000001</v>
      </c>
      <c r="EP117">
        <v>-21</v>
      </c>
      <c r="EQ117" t="s">
        <v>246</v>
      </c>
      <c r="ER117" s="143">
        <v>284.48500000000001</v>
      </c>
      <c r="ES117" s="132">
        <v>43.305488555147384</v>
      </c>
      <c r="ET117" s="132">
        <v>43.305488555147384</v>
      </c>
      <c r="EU117" t="s">
        <v>190</v>
      </c>
      <c r="EV117" t="s">
        <v>191</v>
      </c>
    </row>
    <row r="118" spans="3:152">
      <c r="C118" s="2" t="s">
        <v>398</v>
      </c>
      <c r="N118" t="s">
        <v>242</v>
      </c>
      <c r="O118">
        <v>12.744</v>
      </c>
      <c r="P118">
        <v>-78.7393</v>
      </c>
      <c r="S118">
        <v>-2838.9</v>
      </c>
      <c r="W118" s="132">
        <v>2424888.9159999997</v>
      </c>
      <c r="X118" s="4"/>
      <c r="AB118" t="s">
        <v>239</v>
      </c>
      <c r="AI118" t="s">
        <v>248</v>
      </c>
      <c r="AJ118" t="s">
        <v>249</v>
      </c>
      <c r="AO118" t="s">
        <v>245</v>
      </c>
      <c r="AP118" s="130"/>
      <c r="AQ118" s="130">
        <v>20.10464</v>
      </c>
      <c r="AR118" t="s">
        <v>223</v>
      </c>
      <c r="AS118" s="130">
        <v>0.19005059799999999</v>
      </c>
      <c r="AT118" s="130">
        <v>0.6</v>
      </c>
      <c r="AU118" t="s">
        <v>175</v>
      </c>
      <c r="AV118" s="4">
        <v>0.08</v>
      </c>
      <c r="AW118">
        <v>8.8699999999999992</v>
      </c>
      <c r="AX118" t="s">
        <v>175</v>
      </c>
      <c r="AY118">
        <v>1.52</v>
      </c>
      <c r="AZ118" t="s">
        <v>250</v>
      </c>
      <c r="BB118" s="130">
        <v>18.724400000000003</v>
      </c>
      <c r="BC118" t="s">
        <v>175</v>
      </c>
      <c r="BD118" s="130">
        <v>0.19369788315458164</v>
      </c>
      <c r="BE118" t="s">
        <v>180</v>
      </c>
      <c r="BG118">
        <v>50</v>
      </c>
      <c r="BH118" t="s">
        <v>175</v>
      </c>
      <c r="BI118">
        <v>50</v>
      </c>
      <c r="BJ118" s="130">
        <v>26.666339180434267</v>
      </c>
      <c r="BK118" t="s">
        <v>175</v>
      </c>
      <c r="BL118">
        <v>2.4</v>
      </c>
      <c r="BM118" s="142">
        <v>3.8103673764157837</v>
      </c>
      <c r="BO118" t="s">
        <v>181</v>
      </c>
      <c r="BP118" s="130">
        <f t="shared" si="5"/>
        <v>8.3828082281147243E-2</v>
      </c>
      <c r="BQ118" t="s">
        <v>260</v>
      </c>
      <c r="BR118" t="s">
        <v>182</v>
      </c>
      <c r="BS118" s="151">
        <v>4.127939628</v>
      </c>
      <c r="CD118" s="130">
        <v>36.530984826184216</v>
      </c>
      <c r="CE118" t="s">
        <v>175</v>
      </c>
      <c r="CF118">
        <v>2</v>
      </c>
      <c r="CG118" t="s">
        <v>252</v>
      </c>
      <c r="DF118">
        <v>39.61</v>
      </c>
      <c r="DG118" t="s">
        <v>185</v>
      </c>
      <c r="DH118" s="130">
        <f t="shared" si="7"/>
        <v>0.24248889159999998</v>
      </c>
      <c r="DJ118" t="s">
        <v>187</v>
      </c>
      <c r="DK118" t="s">
        <v>186</v>
      </c>
      <c r="DL118">
        <v>1.0271999999999999</v>
      </c>
      <c r="DQ118" t="s">
        <v>171</v>
      </c>
      <c r="DS118" t="s">
        <v>188</v>
      </c>
      <c r="DT118" t="s">
        <v>188</v>
      </c>
      <c r="DU118" t="s">
        <v>189</v>
      </c>
      <c r="DX118" t="s">
        <v>172</v>
      </c>
      <c r="DY118" t="s">
        <v>173</v>
      </c>
      <c r="EA118" s="132">
        <v>2391.3489918618434</v>
      </c>
      <c r="EC118" t="s">
        <v>175</v>
      </c>
      <c r="ED118">
        <f t="shared" si="6"/>
        <v>175</v>
      </c>
      <c r="EK118" s="130">
        <v>8.0815272522300923</v>
      </c>
      <c r="EL118" t="s">
        <v>174</v>
      </c>
      <c r="EO118" s="143">
        <v>363.68099999999998</v>
      </c>
      <c r="EP118">
        <v>-21</v>
      </c>
      <c r="EQ118" t="s">
        <v>246</v>
      </c>
      <c r="ER118" s="143">
        <v>342.68099999999998</v>
      </c>
      <c r="ES118" s="132">
        <v>54.580065875738903</v>
      </c>
      <c r="ET118" s="132">
        <v>54.580065875738903</v>
      </c>
      <c r="EU118" t="s">
        <v>190</v>
      </c>
      <c r="EV118" t="s">
        <v>191</v>
      </c>
    </row>
    <row r="119" spans="3:152">
      <c r="C119" s="2" t="s">
        <v>398</v>
      </c>
      <c r="N119" t="s">
        <v>242</v>
      </c>
      <c r="O119">
        <v>12.744</v>
      </c>
      <c r="P119">
        <v>-78.7393</v>
      </c>
      <c r="S119">
        <v>-2838.9</v>
      </c>
      <c r="W119" s="132">
        <v>2451231.6890000002</v>
      </c>
      <c r="X119" s="4"/>
      <c r="AB119" t="s">
        <v>239</v>
      </c>
      <c r="AI119" t="s">
        <v>248</v>
      </c>
      <c r="AJ119" t="s">
        <v>249</v>
      </c>
      <c r="AO119" t="s">
        <v>245</v>
      </c>
      <c r="AP119" s="130"/>
      <c r="AQ119" s="130">
        <v>20.195499999999999</v>
      </c>
      <c r="AR119" t="s">
        <v>223</v>
      </c>
      <c r="AS119" s="130">
        <v>0.18018319799999999</v>
      </c>
      <c r="AT119" s="130">
        <v>0.6</v>
      </c>
      <c r="AU119" t="s">
        <v>175</v>
      </c>
      <c r="AV119" s="4">
        <v>0.08</v>
      </c>
      <c r="AW119">
        <v>8.8699999999999992</v>
      </c>
      <c r="AX119" t="s">
        <v>175</v>
      </c>
      <c r="AY119">
        <v>1.52</v>
      </c>
      <c r="AZ119" t="s">
        <v>250</v>
      </c>
      <c r="BB119" s="130">
        <v>18.875833333333333</v>
      </c>
      <c r="BC119" t="s">
        <v>175</v>
      </c>
      <c r="BD119" s="130">
        <v>0.18096983928427363</v>
      </c>
      <c r="BE119" t="s">
        <v>180</v>
      </c>
      <c r="BG119">
        <v>50</v>
      </c>
      <c r="BH119" t="s">
        <v>175</v>
      </c>
      <c r="BI119">
        <v>50</v>
      </c>
      <c r="BJ119" s="130">
        <v>26.749965472489937</v>
      </c>
      <c r="BK119" t="s">
        <v>175</v>
      </c>
      <c r="BL119">
        <v>2.4</v>
      </c>
      <c r="BM119" s="142">
        <v>3.8525992611583857</v>
      </c>
      <c r="BO119" t="s">
        <v>181</v>
      </c>
      <c r="BP119" s="130">
        <f t="shared" si="5"/>
        <v>8.475718374548448E-2</v>
      </c>
      <c r="BQ119" t="s">
        <v>261</v>
      </c>
      <c r="BR119" t="s">
        <v>182</v>
      </c>
      <c r="BS119" s="151">
        <v>4.1632891509999999</v>
      </c>
      <c r="CD119" s="130">
        <v>36.406554846771584</v>
      </c>
      <c r="CE119" t="s">
        <v>175</v>
      </c>
      <c r="CF119">
        <v>2</v>
      </c>
      <c r="CG119" t="s">
        <v>252</v>
      </c>
      <c r="DF119">
        <v>39.61</v>
      </c>
      <c r="DG119" t="s">
        <v>185</v>
      </c>
      <c r="DH119" s="130">
        <f t="shared" si="7"/>
        <v>0.24512316890000005</v>
      </c>
      <c r="DJ119" t="s">
        <v>187</v>
      </c>
      <c r="DK119" t="s">
        <v>186</v>
      </c>
      <c r="DL119">
        <v>1.0271999999999999</v>
      </c>
      <c r="DQ119" t="s">
        <v>171</v>
      </c>
      <c r="DS119" t="s">
        <v>188</v>
      </c>
      <c r="DT119" t="s">
        <v>188</v>
      </c>
      <c r="DU119" t="s">
        <v>189</v>
      </c>
      <c r="DX119" t="s">
        <v>172</v>
      </c>
      <c r="DY119" t="s">
        <v>173</v>
      </c>
      <c r="EA119" s="132">
        <v>2383.9839813804101</v>
      </c>
      <c r="EC119" t="s">
        <v>175</v>
      </c>
      <c r="ED119">
        <f t="shared" si="6"/>
        <v>175</v>
      </c>
      <c r="EK119" s="130">
        <v>8.0941849404081019</v>
      </c>
      <c r="EL119" t="s">
        <v>174</v>
      </c>
      <c r="EO119" s="143">
        <v>349.63299999999998</v>
      </c>
      <c r="EP119">
        <v>-21</v>
      </c>
      <c r="EQ119" t="s">
        <v>246</v>
      </c>
      <c r="ER119" s="143">
        <v>328.63299999999998</v>
      </c>
      <c r="ES119" s="132">
        <v>49.658980313232384</v>
      </c>
      <c r="ET119" s="132">
        <v>49.658980313232384</v>
      </c>
      <c r="EU119" t="s">
        <v>190</v>
      </c>
      <c r="EV119" t="s">
        <v>191</v>
      </c>
    </row>
    <row r="120" spans="3:152">
      <c r="C120" s="2" t="s">
        <v>398</v>
      </c>
      <c r="N120" t="s">
        <v>242</v>
      </c>
      <c r="O120">
        <v>12.744</v>
      </c>
      <c r="P120">
        <v>-78.7393</v>
      </c>
      <c r="S120">
        <v>-2838.9</v>
      </c>
      <c r="W120" s="132">
        <v>2474494.1410000003</v>
      </c>
      <c r="X120" s="4"/>
      <c r="AB120" t="s">
        <v>239</v>
      </c>
      <c r="AI120" t="s">
        <v>248</v>
      </c>
      <c r="AJ120" t="s">
        <v>249</v>
      </c>
      <c r="AO120" t="s">
        <v>245</v>
      </c>
      <c r="AP120" s="130"/>
      <c r="AQ120" s="130">
        <v>20.038689999999999</v>
      </c>
      <c r="AR120" t="s">
        <v>223</v>
      </c>
      <c r="AS120" s="130">
        <v>0.18829159200000001</v>
      </c>
      <c r="AT120" s="130">
        <v>0.6</v>
      </c>
      <c r="AU120" t="s">
        <v>175</v>
      </c>
      <c r="AV120" s="4">
        <v>0.08</v>
      </c>
      <c r="AW120">
        <v>8.8699999999999992</v>
      </c>
      <c r="AX120" t="s">
        <v>175</v>
      </c>
      <c r="AY120">
        <v>1.52</v>
      </c>
      <c r="AZ120" t="s">
        <v>250</v>
      </c>
      <c r="BB120" s="130">
        <v>18.614483333333332</v>
      </c>
      <c r="BC120" t="s">
        <v>175</v>
      </c>
      <c r="BD120" s="130">
        <v>0.19542881686717356</v>
      </c>
      <c r="BE120" t="s">
        <v>180</v>
      </c>
      <c r="BG120">
        <v>50</v>
      </c>
      <c r="BH120" t="s">
        <v>175</v>
      </c>
      <c r="BI120">
        <v>50</v>
      </c>
      <c r="BJ120" s="130">
        <v>26.575655160699704</v>
      </c>
      <c r="BK120" t="s">
        <v>175</v>
      </c>
      <c r="BL120">
        <v>2.4</v>
      </c>
      <c r="BM120" s="142">
        <v>3.8071297729361122</v>
      </c>
      <c r="BO120" t="s">
        <v>181</v>
      </c>
      <c r="BP120" s="130">
        <f t="shared" si="5"/>
        <v>8.3756855004594469E-2</v>
      </c>
      <c r="BQ120" t="s">
        <v>262</v>
      </c>
      <c r="BR120" t="s">
        <v>182</v>
      </c>
      <c r="BS120" s="151">
        <v>4.2022133449999997</v>
      </c>
      <c r="CD120" s="130">
        <v>36.45119291144632</v>
      </c>
      <c r="CE120" t="s">
        <v>175</v>
      </c>
      <c r="CF120">
        <v>2</v>
      </c>
      <c r="CG120" t="s">
        <v>252</v>
      </c>
      <c r="DF120">
        <v>39.61</v>
      </c>
      <c r="DG120" t="s">
        <v>185</v>
      </c>
      <c r="DH120" s="130">
        <f t="shared" si="7"/>
        <v>0.24744941410000004</v>
      </c>
      <c r="DJ120" t="s">
        <v>187</v>
      </c>
      <c r="DK120" t="s">
        <v>186</v>
      </c>
      <c r="DL120">
        <v>1.0271999999999999</v>
      </c>
      <c r="DQ120" t="s">
        <v>171</v>
      </c>
      <c r="DS120" t="s">
        <v>188</v>
      </c>
      <c r="DT120" t="s">
        <v>188</v>
      </c>
      <c r="DU120" t="s">
        <v>189</v>
      </c>
      <c r="DX120" t="s">
        <v>172</v>
      </c>
      <c r="DY120" t="s">
        <v>173</v>
      </c>
      <c r="EA120" s="132">
        <v>2386.6261084285075</v>
      </c>
      <c r="EC120" t="s">
        <v>175</v>
      </c>
      <c r="ED120">
        <f t="shared" si="6"/>
        <v>175</v>
      </c>
      <c r="EK120" s="130">
        <v>8.0734828376725556</v>
      </c>
      <c r="EL120" t="s">
        <v>174</v>
      </c>
      <c r="EO120" s="143">
        <v>371.9</v>
      </c>
      <c r="EP120">
        <v>-21</v>
      </c>
      <c r="EQ120" t="s">
        <v>246</v>
      </c>
      <c r="ER120" s="143">
        <v>350.9</v>
      </c>
      <c r="ES120" s="132">
        <v>56.13497606216643</v>
      </c>
      <c r="ET120" s="132">
        <v>56.13497606216643</v>
      </c>
      <c r="EU120" t="s">
        <v>190</v>
      </c>
      <c r="EV120" t="s">
        <v>191</v>
      </c>
    </row>
    <row r="121" spans="3:152">
      <c r="C121" s="2" t="s">
        <v>398</v>
      </c>
      <c r="N121" t="s">
        <v>242</v>
      </c>
      <c r="O121">
        <v>12.744</v>
      </c>
      <c r="P121">
        <v>-78.7393</v>
      </c>
      <c r="S121">
        <v>-2838.9</v>
      </c>
      <c r="W121" s="132">
        <v>2500403.3199999998</v>
      </c>
      <c r="X121" s="4"/>
      <c r="AB121" t="s">
        <v>239</v>
      </c>
      <c r="AI121" t="s">
        <v>248</v>
      </c>
      <c r="AJ121" t="s">
        <v>249</v>
      </c>
      <c r="AO121" t="s">
        <v>245</v>
      </c>
      <c r="AP121" s="130"/>
      <c r="AQ121" s="130">
        <v>19.90691</v>
      </c>
      <c r="AR121" t="s">
        <v>223</v>
      </c>
      <c r="AS121" s="130">
        <v>0.215872856</v>
      </c>
      <c r="AT121" s="130">
        <v>0.6</v>
      </c>
      <c r="AU121" t="s">
        <v>175</v>
      </c>
      <c r="AV121" s="4">
        <v>0.08</v>
      </c>
      <c r="AW121">
        <v>8.8699999999999992</v>
      </c>
      <c r="AX121" t="s">
        <v>175</v>
      </c>
      <c r="AY121">
        <v>1.52</v>
      </c>
      <c r="AZ121" t="s">
        <v>250</v>
      </c>
      <c r="BB121" s="130">
        <v>18.394850000000002</v>
      </c>
      <c r="BC121" t="s">
        <v>175</v>
      </c>
      <c r="BD121" s="130">
        <v>0.23097452073974142</v>
      </c>
      <c r="BE121" t="s">
        <v>180</v>
      </c>
      <c r="BG121">
        <v>50</v>
      </c>
      <c r="BH121" t="s">
        <v>175</v>
      </c>
      <c r="BI121">
        <v>50</v>
      </c>
      <c r="BJ121" s="130">
        <v>26.213171719457723</v>
      </c>
      <c r="BK121" t="s">
        <v>175</v>
      </c>
      <c r="BL121">
        <v>2.4</v>
      </c>
      <c r="BM121" s="142">
        <v>3.6957618401084651</v>
      </c>
      <c r="BO121" t="s">
        <v>181</v>
      </c>
      <c r="BP121" s="130">
        <f t="shared" si="5"/>
        <v>8.1306760482386234E-2</v>
      </c>
      <c r="BQ121" t="s">
        <v>263</v>
      </c>
      <c r="BR121" t="s">
        <v>182</v>
      </c>
      <c r="BS121" s="151">
        <v>4.2323994550000004</v>
      </c>
      <c r="CD121" s="130">
        <v>36.333657804932635</v>
      </c>
      <c r="CE121" t="s">
        <v>175</v>
      </c>
      <c r="CF121">
        <v>2</v>
      </c>
      <c r="CG121" t="s">
        <v>252</v>
      </c>
      <c r="DF121">
        <v>39.61</v>
      </c>
      <c r="DG121" t="s">
        <v>185</v>
      </c>
      <c r="DH121" s="130">
        <f t="shared" si="7"/>
        <v>0.25004033199999998</v>
      </c>
      <c r="DJ121" t="s">
        <v>187</v>
      </c>
      <c r="DK121" t="s">
        <v>186</v>
      </c>
      <c r="DL121">
        <v>1.0271999999999999</v>
      </c>
      <c r="DQ121" t="s">
        <v>171</v>
      </c>
      <c r="DS121" t="s">
        <v>188</v>
      </c>
      <c r="DT121" t="s">
        <v>188</v>
      </c>
      <c r="DU121" t="s">
        <v>189</v>
      </c>
      <c r="DX121" t="s">
        <v>172</v>
      </c>
      <c r="DY121" t="s">
        <v>173</v>
      </c>
      <c r="EA121" s="132">
        <v>2379.6692054739624</v>
      </c>
      <c r="EC121" t="s">
        <v>175</v>
      </c>
      <c r="ED121">
        <f t="shared" si="6"/>
        <v>175</v>
      </c>
      <c r="EK121" s="130">
        <v>8.0589445702927183</v>
      </c>
      <c r="EL121" t="s">
        <v>174</v>
      </c>
      <c r="EO121" s="143">
        <v>387.55500000000001</v>
      </c>
      <c r="EP121">
        <v>-21</v>
      </c>
      <c r="EQ121" t="s">
        <v>246</v>
      </c>
      <c r="ER121" s="143">
        <v>366.55500000000001</v>
      </c>
      <c r="ES121" s="132">
        <v>62.153608320434607</v>
      </c>
      <c r="ET121" s="132">
        <v>62.153608320434607</v>
      </c>
      <c r="EU121" t="s">
        <v>190</v>
      </c>
      <c r="EV121" t="s">
        <v>191</v>
      </c>
    </row>
    <row r="122" spans="3:152">
      <c r="C122" s="2" t="s">
        <v>398</v>
      </c>
      <c r="N122" t="s">
        <v>242</v>
      </c>
      <c r="O122">
        <v>12.744</v>
      </c>
      <c r="P122">
        <v>-78.7393</v>
      </c>
      <c r="S122">
        <v>-2838.9</v>
      </c>
      <c r="W122" s="132">
        <v>2501402.588</v>
      </c>
      <c r="X122" s="4"/>
      <c r="AB122" t="s">
        <v>239</v>
      </c>
      <c r="AI122" t="s">
        <v>248</v>
      </c>
      <c r="AJ122" t="s">
        <v>249</v>
      </c>
      <c r="AO122" t="s">
        <v>245</v>
      </c>
      <c r="AP122" s="130"/>
      <c r="AQ122" s="130">
        <v>19.875129999999999</v>
      </c>
      <c r="AR122" t="s">
        <v>223</v>
      </c>
      <c r="AS122" s="130">
        <v>0.18747984600000001</v>
      </c>
      <c r="AT122" s="130">
        <v>0.6</v>
      </c>
      <c r="AU122" t="s">
        <v>175</v>
      </c>
      <c r="AV122" s="4">
        <v>0.08</v>
      </c>
      <c r="AW122">
        <v>8.8699999999999992</v>
      </c>
      <c r="AX122" t="s">
        <v>175</v>
      </c>
      <c r="AY122">
        <v>1.52</v>
      </c>
      <c r="AZ122" t="s">
        <v>250</v>
      </c>
      <c r="BB122" s="130">
        <v>18.341883333333332</v>
      </c>
      <c r="BC122" t="s">
        <v>175</v>
      </c>
      <c r="BD122" s="130">
        <v>0.20767717934387109</v>
      </c>
      <c r="BE122" t="s">
        <v>180</v>
      </c>
      <c r="BG122">
        <v>50</v>
      </c>
      <c r="BH122" t="s">
        <v>175</v>
      </c>
      <c r="BI122">
        <v>50</v>
      </c>
      <c r="BJ122" s="130">
        <v>26.180237720156033</v>
      </c>
      <c r="BK122" t="s">
        <v>175</v>
      </c>
      <c r="BL122">
        <v>2.4</v>
      </c>
      <c r="BM122" s="142">
        <v>3.6894503432609507</v>
      </c>
      <c r="BO122" t="s">
        <v>181</v>
      </c>
      <c r="BP122" s="130">
        <f t="shared" si="5"/>
        <v>8.1167907551740914E-2</v>
      </c>
      <c r="BQ122" t="s">
        <v>264</v>
      </c>
      <c r="BR122" t="s">
        <v>182</v>
      </c>
      <c r="BS122" s="151">
        <v>4.2453728550000003</v>
      </c>
      <c r="CD122" s="130">
        <v>36.360043168595794</v>
      </c>
      <c r="CE122" t="s">
        <v>175</v>
      </c>
      <c r="CF122">
        <v>2</v>
      </c>
      <c r="CG122" t="s">
        <v>252</v>
      </c>
      <c r="DF122">
        <v>39.61</v>
      </c>
      <c r="DG122" t="s">
        <v>185</v>
      </c>
      <c r="DH122" s="130">
        <f t="shared" si="7"/>
        <v>0.25014025880000001</v>
      </c>
      <c r="DJ122" t="s">
        <v>187</v>
      </c>
      <c r="DK122" t="s">
        <v>186</v>
      </c>
      <c r="DL122">
        <v>1.0271999999999999</v>
      </c>
      <c r="DQ122" t="s">
        <v>171</v>
      </c>
      <c r="DS122" t="s">
        <v>188</v>
      </c>
      <c r="DT122" t="s">
        <v>188</v>
      </c>
      <c r="DU122" t="s">
        <v>189</v>
      </c>
      <c r="DX122" t="s">
        <v>172</v>
      </c>
      <c r="DY122" t="s">
        <v>173</v>
      </c>
      <c r="EA122" s="132">
        <v>2381.2309551491849</v>
      </c>
      <c r="EC122" t="s">
        <v>175</v>
      </c>
      <c r="ED122">
        <f t="shared" si="6"/>
        <v>175</v>
      </c>
      <c r="EK122" s="130">
        <v>8.0544408155404792</v>
      </c>
      <c r="EL122" t="s">
        <v>174</v>
      </c>
      <c r="EO122" s="143">
        <v>392.83199999999999</v>
      </c>
      <c r="EP122">
        <v>-21</v>
      </c>
      <c r="EQ122" t="s">
        <v>246</v>
      </c>
      <c r="ER122" s="143">
        <v>371.83199999999999</v>
      </c>
      <c r="ES122" s="132">
        <v>59.562321244222836</v>
      </c>
      <c r="ET122" s="132">
        <v>59.562321244222836</v>
      </c>
      <c r="EU122" t="s">
        <v>190</v>
      </c>
      <c r="EV122" t="s">
        <v>191</v>
      </c>
    </row>
    <row r="123" spans="3:152">
      <c r="C123" s="2" t="s">
        <v>398</v>
      </c>
      <c r="N123" t="s">
        <v>242</v>
      </c>
      <c r="O123">
        <v>12.744</v>
      </c>
      <c r="P123">
        <v>-78.7393</v>
      </c>
      <c r="S123">
        <v>-2838.9</v>
      </c>
      <c r="W123" s="132">
        <v>2521932.3730000001</v>
      </c>
      <c r="X123" s="4"/>
      <c r="AB123" t="s">
        <v>239</v>
      </c>
      <c r="AI123" t="s">
        <v>248</v>
      </c>
      <c r="AJ123" t="s">
        <v>249</v>
      </c>
      <c r="AO123" t="s">
        <v>245</v>
      </c>
      <c r="AP123" s="130"/>
      <c r="AQ123" s="130">
        <v>20.705839999999998</v>
      </c>
      <c r="AR123" t="s">
        <v>223</v>
      </c>
      <c r="AS123" s="130">
        <v>0.17071749</v>
      </c>
      <c r="AT123" s="130">
        <v>0.6</v>
      </c>
      <c r="AU123" t="s">
        <v>175</v>
      </c>
      <c r="AV123" s="4">
        <v>0.08</v>
      </c>
      <c r="AW123">
        <v>8.8699999999999992</v>
      </c>
      <c r="AX123" t="s">
        <v>175</v>
      </c>
      <c r="AY123">
        <v>1.52</v>
      </c>
      <c r="AZ123" t="s">
        <v>250</v>
      </c>
      <c r="BB123" s="130">
        <v>19.726399999999998</v>
      </c>
      <c r="BC123" t="s">
        <v>175</v>
      </c>
      <c r="BD123" s="130">
        <v>0.19714885407427413</v>
      </c>
      <c r="BE123" t="s">
        <v>180</v>
      </c>
      <c r="BG123">
        <v>50</v>
      </c>
      <c r="BH123" t="s">
        <v>175</v>
      </c>
      <c r="BI123">
        <v>50</v>
      </c>
      <c r="BJ123" s="130">
        <v>25.577949434732005</v>
      </c>
      <c r="BK123" t="s">
        <v>175</v>
      </c>
      <c r="BL123">
        <v>2.4</v>
      </c>
      <c r="BM123" s="142">
        <v>3.4929593825806515</v>
      </c>
      <c r="BO123" t="s">
        <v>181</v>
      </c>
      <c r="BP123" s="130">
        <f t="shared" si="5"/>
        <v>7.6845106416774334E-2</v>
      </c>
      <c r="BQ123" t="s">
        <v>265</v>
      </c>
      <c r="BR123" t="s">
        <v>182</v>
      </c>
      <c r="BS123" s="151">
        <v>4.2399690870000004</v>
      </c>
      <c r="CD123" s="130">
        <v>36.656684708331582</v>
      </c>
      <c r="CE123" t="s">
        <v>175</v>
      </c>
      <c r="CF123">
        <v>2</v>
      </c>
      <c r="CG123" t="s">
        <v>252</v>
      </c>
      <c r="DF123">
        <v>39.61</v>
      </c>
      <c r="DG123" t="s">
        <v>185</v>
      </c>
      <c r="DH123" s="130">
        <f t="shared" si="7"/>
        <v>0.25219323730000004</v>
      </c>
      <c r="DJ123" t="s">
        <v>187</v>
      </c>
      <c r="DK123" t="s">
        <v>186</v>
      </c>
      <c r="DL123">
        <v>1.0271999999999999</v>
      </c>
      <c r="DQ123" t="s">
        <v>171</v>
      </c>
      <c r="DS123" t="s">
        <v>188</v>
      </c>
      <c r="DT123" t="s">
        <v>188</v>
      </c>
      <c r="DU123" t="s">
        <v>189</v>
      </c>
      <c r="DX123" t="s">
        <v>172</v>
      </c>
      <c r="DY123" t="s">
        <v>173</v>
      </c>
      <c r="EA123" s="132">
        <v>2398.7891678861461</v>
      </c>
      <c r="EC123" t="s">
        <v>175</v>
      </c>
      <c r="ED123">
        <f t="shared" si="6"/>
        <v>175</v>
      </c>
      <c r="EK123" s="130">
        <v>8.1758305221328769</v>
      </c>
      <c r="EL123" t="s">
        <v>174</v>
      </c>
      <c r="EO123" s="143">
        <v>277.19400000000002</v>
      </c>
      <c r="EP123">
        <v>-21</v>
      </c>
      <c r="EQ123" t="s">
        <v>246</v>
      </c>
      <c r="ER123" s="143">
        <v>256.19400000000002</v>
      </c>
      <c r="ES123" s="132">
        <v>39.477392061786453</v>
      </c>
      <c r="ET123" s="132">
        <v>39.477392061786453</v>
      </c>
      <c r="EU123" t="s">
        <v>190</v>
      </c>
      <c r="EV123" t="s">
        <v>191</v>
      </c>
    </row>
    <row r="124" spans="3:152">
      <c r="C124" s="2" t="s">
        <v>398</v>
      </c>
      <c r="N124" t="s">
        <v>242</v>
      </c>
      <c r="O124">
        <v>12.744</v>
      </c>
      <c r="P124">
        <v>-78.7393</v>
      </c>
      <c r="S124">
        <v>-2838.9</v>
      </c>
      <c r="W124" s="132">
        <v>2545154.5409999997</v>
      </c>
      <c r="X124" s="4"/>
      <c r="AB124" t="s">
        <v>239</v>
      </c>
      <c r="AI124" t="s">
        <v>248</v>
      </c>
      <c r="AJ124" t="s">
        <v>249</v>
      </c>
      <c r="AO124" t="s">
        <v>245</v>
      </c>
      <c r="AP124" s="130"/>
      <c r="AQ124" s="130">
        <v>19.996870000000001</v>
      </c>
      <c r="AR124" t="s">
        <v>223</v>
      </c>
      <c r="AS124" s="130">
        <v>0.18152399599999999</v>
      </c>
      <c r="AT124" s="130">
        <v>0.6</v>
      </c>
      <c r="AU124" t="s">
        <v>175</v>
      </c>
      <c r="AV124" s="4">
        <v>0.08</v>
      </c>
      <c r="AW124">
        <v>8.8699999999999992</v>
      </c>
      <c r="AX124" t="s">
        <v>175</v>
      </c>
      <c r="AY124">
        <v>1.52</v>
      </c>
      <c r="AZ124" t="s">
        <v>250</v>
      </c>
      <c r="BB124" s="130">
        <v>18.544783333333339</v>
      </c>
      <c r="BC124" t="s">
        <v>175</v>
      </c>
      <c r="BD124" s="130">
        <v>0.19175368079801386</v>
      </c>
      <c r="BE124" t="s">
        <v>180</v>
      </c>
      <c r="BG124">
        <v>50</v>
      </c>
      <c r="BH124" t="s">
        <v>175</v>
      </c>
      <c r="BI124">
        <v>50</v>
      </c>
      <c r="BJ124" s="130">
        <v>25.538290928296409</v>
      </c>
      <c r="BK124" t="s">
        <v>175</v>
      </c>
      <c r="BL124">
        <v>2.4</v>
      </c>
      <c r="BM124" s="142">
        <v>3.4779724263059086</v>
      </c>
      <c r="BO124" t="s">
        <v>181</v>
      </c>
      <c r="BP124" s="130">
        <f t="shared" si="5"/>
        <v>7.6515393378729979E-2</v>
      </c>
      <c r="BQ124" t="s">
        <v>266</v>
      </c>
      <c r="BR124" t="s">
        <v>182</v>
      </c>
      <c r="BS124" s="151">
        <v>4.2324205609999996</v>
      </c>
      <c r="CD124" s="130">
        <v>36.239397267736848</v>
      </c>
      <c r="CE124" t="s">
        <v>175</v>
      </c>
      <c r="CF124">
        <v>2</v>
      </c>
      <c r="CG124" t="s">
        <v>252</v>
      </c>
      <c r="DF124">
        <v>39.61</v>
      </c>
      <c r="DG124" t="s">
        <v>185</v>
      </c>
      <c r="DH124" s="130">
        <f t="shared" si="7"/>
        <v>0.25451545409999998</v>
      </c>
      <c r="DJ124" t="s">
        <v>187</v>
      </c>
      <c r="DK124" t="s">
        <v>186</v>
      </c>
      <c r="DL124">
        <v>1.0271999999999999</v>
      </c>
      <c r="DQ124" t="s">
        <v>171</v>
      </c>
      <c r="DS124" t="s">
        <v>188</v>
      </c>
      <c r="DT124" t="s">
        <v>188</v>
      </c>
      <c r="DU124" t="s">
        <v>189</v>
      </c>
      <c r="DX124" t="s">
        <v>172</v>
      </c>
      <c r="DY124" t="s">
        <v>173</v>
      </c>
      <c r="EA124" s="132">
        <v>2374.0899242773439</v>
      </c>
      <c r="EC124" t="s">
        <v>175</v>
      </c>
      <c r="ED124">
        <f t="shared" si="6"/>
        <v>175</v>
      </c>
      <c r="EK124" s="130">
        <v>8.0805520139652103</v>
      </c>
      <c r="EL124" t="s">
        <v>174</v>
      </c>
      <c r="EO124" s="143">
        <v>364.36399999999998</v>
      </c>
      <c r="EP124">
        <v>-21</v>
      </c>
      <c r="EQ124" t="s">
        <v>246</v>
      </c>
      <c r="ER124" s="143">
        <v>343.36399999999998</v>
      </c>
      <c r="ES124" s="132">
        <v>55.242594786541297</v>
      </c>
      <c r="ET124" s="132">
        <v>55.242594786541297</v>
      </c>
      <c r="EU124" t="s">
        <v>190</v>
      </c>
      <c r="EV124" t="s">
        <v>191</v>
      </c>
    </row>
    <row r="125" spans="3:152">
      <c r="C125" s="2" t="s">
        <v>398</v>
      </c>
      <c r="N125" t="s">
        <v>242</v>
      </c>
      <c r="O125">
        <v>12.744</v>
      </c>
      <c r="P125">
        <v>-78.7393</v>
      </c>
      <c r="S125">
        <v>-2838.9</v>
      </c>
      <c r="W125" s="132">
        <v>2561898.4380000001</v>
      </c>
      <c r="X125" s="4"/>
      <c r="AB125" t="s">
        <v>239</v>
      </c>
      <c r="AI125" t="s">
        <v>248</v>
      </c>
      <c r="AJ125" t="s">
        <v>249</v>
      </c>
      <c r="AO125" t="s">
        <v>245</v>
      </c>
      <c r="AP125" s="130"/>
      <c r="AQ125" s="130">
        <v>20.316089999999999</v>
      </c>
      <c r="AR125" t="s">
        <v>223</v>
      </c>
      <c r="AS125" s="130">
        <v>0.20019682799999999</v>
      </c>
      <c r="AT125" s="130">
        <v>0.6</v>
      </c>
      <c r="AU125" t="s">
        <v>175</v>
      </c>
      <c r="AV125" s="4">
        <v>0.08</v>
      </c>
      <c r="AW125">
        <v>8.8699999999999992</v>
      </c>
      <c r="AX125" t="s">
        <v>175</v>
      </c>
      <c r="AY125">
        <v>1.52</v>
      </c>
      <c r="AZ125" t="s">
        <v>250</v>
      </c>
      <c r="BB125" s="130">
        <v>19.076816666666666</v>
      </c>
      <c r="BC125" t="s">
        <v>175</v>
      </c>
      <c r="BD125" s="130">
        <v>0.20046821399106782</v>
      </c>
      <c r="BE125" t="s">
        <v>180</v>
      </c>
      <c r="BG125">
        <v>50</v>
      </c>
      <c r="BH125" t="s">
        <v>175</v>
      </c>
      <c r="BI125">
        <v>50</v>
      </c>
      <c r="BJ125" s="130">
        <v>26.522405020420269</v>
      </c>
      <c r="BK125" t="s">
        <v>175</v>
      </c>
      <c r="BL125">
        <v>2.4</v>
      </c>
      <c r="BM125" s="142">
        <v>3.7974470407174046</v>
      </c>
      <c r="BO125" t="s">
        <v>181</v>
      </c>
      <c r="BP125" s="130">
        <f t="shared" si="5"/>
        <v>8.354383489578289E-2</v>
      </c>
      <c r="BQ125" t="s">
        <v>267</v>
      </c>
      <c r="BR125" t="s">
        <v>182</v>
      </c>
      <c r="BS125" s="151">
        <v>4.2252960030000004</v>
      </c>
      <c r="CD125" s="130">
        <v>36.223425681953159</v>
      </c>
      <c r="CE125" t="s">
        <v>175</v>
      </c>
      <c r="CF125">
        <v>2</v>
      </c>
      <c r="CG125" t="s">
        <v>252</v>
      </c>
      <c r="DF125">
        <v>39.61</v>
      </c>
      <c r="DG125" t="s">
        <v>185</v>
      </c>
      <c r="DH125" s="130">
        <f t="shared" si="7"/>
        <v>0.25618984380000004</v>
      </c>
      <c r="DJ125" t="s">
        <v>187</v>
      </c>
      <c r="DK125" t="s">
        <v>186</v>
      </c>
      <c r="DL125">
        <v>1.0271999999999999</v>
      </c>
      <c r="DQ125" t="s">
        <v>171</v>
      </c>
      <c r="DS125" t="s">
        <v>188</v>
      </c>
      <c r="DT125" t="s">
        <v>188</v>
      </c>
      <c r="DU125" t="s">
        <v>189</v>
      </c>
      <c r="DX125" t="s">
        <v>172</v>
      </c>
      <c r="DY125" t="s">
        <v>173</v>
      </c>
      <c r="EA125" s="132">
        <v>2373.1445661148073</v>
      </c>
      <c r="EC125" t="s">
        <v>175</v>
      </c>
      <c r="ED125">
        <f t="shared" si="6"/>
        <v>175</v>
      </c>
      <c r="EK125" s="130">
        <v>8.1147042545703449</v>
      </c>
      <c r="EL125" t="s">
        <v>174</v>
      </c>
      <c r="EO125" s="143">
        <v>328.50299999999999</v>
      </c>
      <c r="EP125">
        <v>-21</v>
      </c>
      <c r="EQ125" t="s">
        <v>246</v>
      </c>
      <c r="ER125" s="143">
        <v>307.50299999999999</v>
      </c>
      <c r="ES125" s="132">
        <v>47.062227606117439</v>
      </c>
      <c r="ET125" s="132">
        <v>47.062227606117439</v>
      </c>
      <c r="EU125" t="s">
        <v>190</v>
      </c>
      <c r="EV125" t="s">
        <v>191</v>
      </c>
    </row>
    <row r="126" spans="3:152">
      <c r="C126" s="2" t="s">
        <v>398</v>
      </c>
      <c r="N126" t="s">
        <v>242</v>
      </c>
      <c r="O126">
        <v>12.744</v>
      </c>
      <c r="P126">
        <v>-78.7393</v>
      </c>
      <c r="S126">
        <v>-2838.9</v>
      </c>
      <c r="W126" s="132">
        <v>2579425.0490000001</v>
      </c>
      <c r="X126" s="4"/>
      <c r="AB126" t="s">
        <v>239</v>
      </c>
      <c r="AI126" t="s">
        <v>248</v>
      </c>
      <c r="AJ126" t="s">
        <v>249</v>
      </c>
      <c r="AO126" t="s">
        <v>245</v>
      </c>
      <c r="AP126" s="130"/>
      <c r="AQ126" s="130">
        <v>20.03998</v>
      </c>
      <c r="AR126" t="s">
        <v>223</v>
      </c>
      <c r="AS126" s="130">
        <v>0.19174724800000001</v>
      </c>
      <c r="AT126" s="130">
        <v>0.6</v>
      </c>
      <c r="AU126" t="s">
        <v>175</v>
      </c>
      <c r="AV126" s="4">
        <v>0.08</v>
      </c>
      <c r="AW126">
        <v>8.8699999999999992</v>
      </c>
      <c r="AX126" t="s">
        <v>175</v>
      </c>
      <c r="AY126">
        <v>1.52</v>
      </c>
      <c r="AZ126" t="s">
        <v>250</v>
      </c>
      <c r="BB126" s="130">
        <v>18.616633333333336</v>
      </c>
      <c r="BC126" t="s">
        <v>175</v>
      </c>
      <c r="BD126" s="130">
        <v>0.19868377907653614</v>
      </c>
      <c r="BE126" t="s">
        <v>180</v>
      </c>
      <c r="BG126">
        <v>50</v>
      </c>
      <c r="BH126" t="s">
        <v>175</v>
      </c>
      <c r="BI126">
        <v>50</v>
      </c>
      <c r="BJ126" s="130">
        <v>25.693781333619029</v>
      </c>
      <c r="BK126" t="s">
        <v>175</v>
      </c>
      <c r="BL126">
        <v>2.4</v>
      </c>
      <c r="BM126" s="142">
        <v>3.5218685824195624</v>
      </c>
      <c r="BO126" t="s">
        <v>181</v>
      </c>
      <c r="BP126" s="130">
        <f t="shared" si="5"/>
        <v>7.7481108813230365E-2</v>
      </c>
      <c r="BQ126" t="s">
        <v>268</v>
      </c>
      <c r="BR126" t="s">
        <v>182</v>
      </c>
      <c r="BS126" s="151">
        <v>4.2174588460000004</v>
      </c>
      <c r="CD126" s="130">
        <v>36.206208994354405</v>
      </c>
      <c r="CE126" t="s">
        <v>175</v>
      </c>
      <c r="CF126">
        <v>2</v>
      </c>
      <c r="CG126" t="s">
        <v>252</v>
      </c>
      <c r="DF126">
        <v>39.61</v>
      </c>
      <c r="DG126" t="s">
        <v>185</v>
      </c>
      <c r="DH126" s="130">
        <f t="shared" si="7"/>
        <v>0.25794250490000004</v>
      </c>
      <c r="DJ126" t="s">
        <v>187</v>
      </c>
      <c r="DK126" t="s">
        <v>186</v>
      </c>
      <c r="DL126">
        <v>1.0271999999999999</v>
      </c>
      <c r="DQ126" t="s">
        <v>171</v>
      </c>
      <c r="DS126" t="s">
        <v>188</v>
      </c>
      <c r="DT126" t="s">
        <v>188</v>
      </c>
      <c r="DU126" t="s">
        <v>189</v>
      </c>
      <c r="DX126" t="s">
        <v>172</v>
      </c>
      <c r="DY126" t="s">
        <v>173</v>
      </c>
      <c r="EA126" s="132">
        <v>2372.1255103758372</v>
      </c>
      <c r="EC126" t="s">
        <v>175</v>
      </c>
      <c r="ED126">
        <f t="shared" si="6"/>
        <v>175</v>
      </c>
      <c r="EK126" s="130">
        <v>8.0852136636842129</v>
      </c>
      <c r="EL126" t="s">
        <v>174</v>
      </c>
      <c r="EO126" s="143">
        <v>359.08300000000003</v>
      </c>
      <c r="EP126">
        <v>-21</v>
      </c>
      <c r="EQ126" t="s">
        <v>246</v>
      </c>
      <c r="ER126" s="143">
        <v>338.08300000000003</v>
      </c>
      <c r="ES126" s="132">
        <v>51.731115718685224</v>
      </c>
      <c r="ET126" s="132">
        <v>51.731115718685224</v>
      </c>
      <c r="EU126" t="s">
        <v>190</v>
      </c>
      <c r="EV126" t="s">
        <v>191</v>
      </c>
    </row>
    <row r="127" spans="3:152">
      <c r="C127" s="2" t="s">
        <v>398</v>
      </c>
      <c r="N127" t="s">
        <v>242</v>
      </c>
      <c r="O127">
        <v>12.744</v>
      </c>
      <c r="P127">
        <v>-78.7393</v>
      </c>
      <c r="S127">
        <v>-2838.9</v>
      </c>
      <c r="W127" s="132">
        <v>2594836.426</v>
      </c>
      <c r="X127" s="4"/>
      <c r="AB127" t="s">
        <v>239</v>
      </c>
      <c r="AI127" t="s">
        <v>248</v>
      </c>
      <c r="AJ127" t="s">
        <v>249</v>
      </c>
      <c r="AO127" t="s">
        <v>245</v>
      </c>
      <c r="AP127" s="130"/>
      <c r="AQ127" s="130">
        <v>19.93046</v>
      </c>
      <c r="AR127" t="s">
        <v>223</v>
      </c>
      <c r="AS127" s="130">
        <v>0.26912950600000002</v>
      </c>
      <c r="AT127" s="130">
        <v>0.6</v>
      </c>
      <c r="AU127" t="s">
        <v>175</v>
      </c>
      <c r="AV127" s="4">
        <v>0.08</v>
      </c>
      <c r="AW127">
        <v>8.8699999999999992</v>
      </c>
      <c r="AX127" t="s">
        <v>175</v>
      </c>
      <c r="AY127">
        <v>1.52</v>
      </c>
      <c r="AZ127" t="s">
        <v>250</v>
      </c>
      <c r="BB127" s="130">
        <v>18.434100000000001</v>
      </c>
      <c r="BC127" t="s">
        <v>175</v>
      </c>
      <c r="BD127" s="130">
        <v>0.27987827792809994</v>
      </c>
      <c r="BE127" t="s">
        <v>180</v>
      </c>
      <c r="BG127">
        <v>50</v>
      </c>
      <c r="BH127" t="s">
        <v>175</v>
      </c>
      <c r="BI127">
        <v>50</v>
      </c>
      <c r="BJ127" s="130">
        <v>27.043857694397566</v>
      </c>
      <c r="BK127" t="s">
        <v>175</v>
      </c>
      <c r="BL127">
        <v>2.4</v>
      </c>
      <c r="BM127" s="142">
        <v>3.9737274169382664</v>
      </c>
      <c r="BO127" t="s">
        <v>181</v>
      </c>
      <c r="BP127" s="130">
        <f t="shared" si="5"/>
        <v>8.7422003172641857E-2</v>
      </c>
      <c r="BQ127" t="s">
        <v>269</v>
      </c>
      <c r="BR127" t="s">
        <v>182</v>
      </c>
      <c r="BS127" s="151">
        <v>4.2092990920000002</v>
      </c>
      <c r="CD127" s="130">
        <v>36.444875603157897</v>
      </c>
      <c r="CE127" t="s">
        <v>175</v>
      </c>
      <c r="CF127">
        <v>2</v>
      </c>
      <c r="CG127" t="s">
        <v>252</v>
      </c>
      <c r="DF127">
        <v>39.61</v>
      </c>
      <c r="DG127" t="s">
        <v>185</v>
      </c>
      <c r="DH127" s="130">
        <f t="shared" si="7"/>
        <v>0.25948364260000001</v>
      </c>
      <c r="DJ127" t="s">
        <v>187</v>
      </c>
      <c r="DK127" t="s">
        <v>186</v>
      </c>
      <c r="DL127">
        <v>1.0271999999999999</v>
      </c>
      <c r="DQ127" t="s">
        <v>171</v>
      </c>
      <c r="DS127" t="s">
        <v>188</v>
      </c>
      <c r="DT127" t="s">
        <v>188</v>
      </c>
      <c r="DU127" t="s">
        <v>189</v>
      </c>
      <c r="DX127" t="s">
        <v>172</v>
      </c>
      <c r="DY127" t="s">
        <v>173</v>
      </c>
      <c r="EA127" s="132">
        <v>2386.2521869509155</v>
      </c>
      <c r="EC127" t="s">
        <v>175</v>
      </c>
      <c r="ED127">
        <f t="shared" si="6"/>
        <v>175</v>
      </c>
      <c r="EK127" s="130">
        <v>8.052231217190311</v>
      </c>
      <c r="EL127" t="s">
        <v>174</v>
      </c>
      <c r="EO127" s="143">
        <v>394.786</v>
      </c>
      <c r="EP127">
        <v>-21</v>
      </c>
      <c r="EQ127" t="s">
        <v>246</v>
      </c>
      <c r="ER127" s="143">
        <v>373.786</v>
      </c>
      <c r="ES127" s="132">
        <v>67.306680437383037</v>
      </c>
      <c r="ET127" s="132">
        <v>67.306680437383037</v>
      </c>
      <c r="EU127" t="s">
        <v>190</v>
      </c>
      <c r="EV127" t="s">
        <v>191</v>
      </c>
    </row>
    <row r="128" spans="3:152">
      <c r="C128" s="2" t="s">
        <v>398</v>
      </c>
      <c r="N128" t="s">
        <v>242</v>
      </c>
      <c r="O128">
        <v>12.744</v>
      </c>
      <c r="P128">
        <v>-78.7393</v>
      </c>
      <c r="S128">
        <v>-2838.9</v>
      </c>
      <c r="W128" s="132">
        <v>2615069.3360000001</v>
      </c>
      <c r="X128" s="4"/>
      <c r="AB128" t="s">
        <v>239</v>
      </c>
      <c r="AI128" t="s">
        <v>248</v>
      </c>
      <c r="AJ128" t="s">
        <v>249</v>
      </c>
      <c r="AO128" t="s">
        <v>245</v>
      </c>
      <c r="AP128" s="130"/>
      <c r="AQ128" s="130">
        <v>20.4209</v>
      </c>
      <c r="AR128" t="s">
        <v>223</v>
      </c>
      <c r="AS128" s="130">
        <v>0.18212028999999999</v>
      </c>
      <c r="AT128" s="130">
        <v>0.6</v>
      </c>
      <c r="AU128" t="s">
        <v>175</v>
      </c>
      <c r="AV128" s="4">
        <v>0.08</v>
      </c>
      <c r="AW128">
        <v>8.8699999999999992</v>
      </c>
      <c r="AX128" t="s">
        <v>175</v>
      </c>
      <c r="AY128">
        <v>1.52</v>
      </c>
      <c r="AZ128" t="s">
        <v>250</v>
      </c>
      <c r="BB128" s="130">
        <v>19.2515</v>
      </c>
      <c r="BC128" t="s">
        <v>175</v>
      </c>
      <c r="BD128" s="130">
        <v>0.18529262847537775</v>
      </c>
      <c r="BE128" t="s">
        <v>180</v>
      </c>
      <c r="BG128">
        <v>50</v>
      </c>
      <c r="BH128" t="s">
        <v>175</v>
      </c>
      <c r="BI128">
        <v>50</v>
      </c>
      <c r="BJ128" s="130">
        <v>25.740034005193063</v>
      </c>
      <c r="BK128" t="s">
        <v>175</v>
      </c>
      <c r="BL128">
        <v>2.4</v>
      </c>
      <c r="BM128" s="142">
        <v>3.5311065999738918</v>
      </c>
      <c r="BO128" t="s">
        <v>181</v>
      </c>
      <c r="BP128" s="130">
        <f t="shared" si="5"/>
        <v>7.7684345199425617E-2</v>
      </c>
      <c r="BQ128" t="s">
        <v>270</v>
      </c>
      <c r="BR128" t="s">
        <v>182</v>
      </c>
      <c r="BS128" s="151">
        <v>4.2016152939999998</v>
      </c>
      <c r="CD128" s="130">
        <v>36.27567503473621</v>
      </c>
      <c r="CE128" t="s">
        <v>175</v>
      </c>
      <c r="CF128">
        <v>2</v>
      </c>
      <c r="CG128" t="s">
        <v>252</v>
      </c>
      <c r="DF128">
        <v>39.61</v>
      </c>
      <c r="DG128" t="s">
        <v>185</v>
      </c>
      <c r="DH128" s="130">
        <f t="shared" si="7"/>
        <v>0.26150693359999999</v>
      </c>
      <c r="DJ128" t="s">
        <v>187</v>
      </c>
      <c r="DK128" t="s">
        <v>186</v>
      </c>
      <c r="DL128">
        <v>1.0271999999999999</v>
      </c>
      <c r="DQ128" t="s">
        <v>171</v>
      </c>
      <c r="DS128" t="s">
        <v>188</v>
      </c>
      <c r="DT128" t="s">
        <v>188</v>
      </c>
      <c r="DU128" t="s">
        <v>189</v>
      </c>
      <c r="DX128" t="s">
        <v>172</v>
      </c>
      <c r="DY128" t="s">
        <v>173</v>
      </c>
      <c r="EA128" s="132">
        <v>2376.2372053060362</v>
      </c>
      <c r="EC128" t="s">
        <v>175</v>
      </c>
      <c r="ED128">
        <f t="shared" si="6"/>
        <v>175</v>
      </c>
      <c r="EK128" s="130">
        <v>8.13790024932932</v>
      </c>
      <c r="EL128" t="s">
        <v>174</v>
      </c>
      <c r="EO128" s="143">
        <v>308.113</v>
      </c>
      <c r="EP128">
        <v>-21</v>
      </c>
      <c r="EQ128" t="s">
        <v>246</v>
      </c>
      <c r="ER128" s="143">
        <v>287.113</v>
      </c>
      <c r="ES128" s="132">
        <v>44.386540158588652</v>
      </c>
      <c r="ET128" s="132">
        <v>44.386540158588652</v>
      </c>
      <c r="EU128" t="s">
        <v>190</v>
      </c>
      <c r="EV128" t="s">
        <v>191</v>
      </c>
    </row>
    <row r="129" spans="3:152">
      <c r="C129" s="2" t="s">
        <v>398</v>
      </c>
      <c r="N129" t="s">
        <v>242</v>
      </c>
      <c r="O129">
        <v>12.744</v>
      </c>
      <c r="P129">
        <v>-78.7393</v>
      </c>
      <c r="S129">
        <v>-2838.9</v>
      </c>
      <c r="W129" s="132">
        <v>2624496.094</v>
      </c>
      <c r="X129" s="4"/>
      <c r="AB129" t="s">
        <v>239</v>
      </c>
      <c r="AI129" t="s">
        <v>248</v>
      </c>
      <c r="AJ129" t="s">
        <v>249</v>
      </c>
      <c r="AO129" t="s">
        <v>245</v>
      </c>
      <c r="AP129" s="130"/>
      <c r="AQ129" s="130">
        <v>20.23123</v>
      </c>
      <c r="AR129" t="s">
        <v>223</v>
      </c>
      <c r="AS129" s="130">
        <v>0.2092311</v>
      </c>
      <c r="AT129" s="130">
        <v>0.6</v>
      </c>
      <c r="AU129" t="s">
        <v>175</v>
      </c>
      <c r="AV129" s="4">
        <v>0.08</v>
      </c>
      <c r="AW129">
        <v>8.8699999999999992</v>
      </c>
      <c r="AX129" t="s">
        <v>175</v>
      </c>
      <c r="AY129">
        <v>1.52</v>
      </c>
      <c r="AZ129" t="s">
        <v>250</v>
      </c>
      <c r="BB129" s="130">
        <v>18.935383333333334</v>
      </c>
      <c r="BC129" t="s">
        <v>175</v>
      </c>
      <c r="BD129" s="130">
        <v>0.20941488079978912</v>
      </c>
      <c r="BE129" t="s">
        <v>180</v>
      </c>
      <c r="BG129">
        <v>50</v>
      </c>
      <c r="BH129" t="s">
        <v>175</v>
      </c>
      <c r="BI129">
        <v>50</v>
      </c>
      <c r="BJ129" s="130">
        <v>25.961183430052326</v>
      </c>
      <c r="BK129" t="s">
        <v>175</v>
      </c>
      <c r="BL129">
        <v>2.4</v>
      </c>
      <c r="BM129" s="142">
        <v>3.6002217340636267</v>
      </c>
      <c r="BO129" t="s">
        <v>181</v>
      </c>
      <c r="BP129" s="130">
        <f t="shared" si="5"/>
        <v>7.9204878149399777E-2</v>
      </c>
      <c r="BQ129" t="s">
        <v>271</v>
      </c>
      <c r="BR129" t="s">
        <v>182</v>
      </c>
      <c r="BS129" s="151">
        <v>4.1962967730000003</v>
      </c>
      <c r="CD129" s="130">
        <v>36.214727445855267</v>
      </c>
      <c r="CE129" t="s">
        <v>175</v>
      </c>
      <c r="CF129">
        <v>2</v>
      </c>
      <c r="CG129" t="s">
        <v>252</v>
      </c>
      <c r="DF129">
        <v>39.61</v>
      </c>
      <c r="DG129" t="s">
        <v>185</v>
      </c>
      <c r="DH129" s="130">
        <f t="shared" si="7"/>
        <v>0.26244960940000001</v>
      </c>
      <c r="DJ129" t="s">
        <v>187</v>
      </c>
      <c r="DK129" t="s">
        <v>186</v>
      </c>
      <c r="DL129">
        <v>1.0271999999999999</v>
      </c>
      <c r="DQ129" t="s">
        <v>171</v>
      </c>
      <c r="DS129" t="s">
        <v>188</v>
      </c>
      <c r="DT129" t="s">
        <v>188</v>
      </c>
      <c r="DU129" t="s">
        <v>189</v>
      </c>
      <c r="DX129" t="s">
        <v>172</v>
      </c>
      <c r="DY129" t="s">
        <v>173</v>
      </c>
      <c r="EA129" s="132">
        <v>2372.629717520173</v>
      </c>
      <c r="EC129" t="s">
        <v>175</v>
      </c>
      <c r="ED129">
        <f t="shared" si="6"/>
        <v>175</v>
      </c>
      <c r="EK129" s="130">
        <v>8.1093946282664007</v>
      </c>
      <c r="EL129" t="s">
        <v>174</v>
      </c>
      <c r="EO129" s="143">
        <v>334.38799999999998</v>
      </c>
      <c r="EP129">
        <v>-21</v>
      </c>
      <c r="EQ129" t="s">
        <v>246</v>
      </c>
      <c r="ER129" s="143">
        <v>313.38799999999998</v>
      </c>
      <c r="ES129" s="132">
        <v>50.841195390647549</v>
      </c>
      <c r="ET129" s="132">
        <v>50.841195390647549</v>
      </c>
      <c r="EU129" t="s">
        <v>190</v>
      </c>
      <c r="EV129" t="s">
        <v>191</v>
      </c>
    </row>
    <row r="130" spans="3:152">
      <c r="C130" s="2" t="s">
        <v>398</v>
      </c>
      <c r="N130" t="s">
        <v>242</v>
      </c>
      <c r="O130">
        <v>12.744</v>
      </c>
      <c r="P130">
        <v>-78.7393</v>
      </c>
      <c r="S130">
        <v>-2838.9</v>
      </c>
      <c r="W130" s="132">
        <v>2630914.7949999999</v>
      </c>
      <c r="X130" s="4"/>
      <c r="AB130" t="s">
        <v>239</v>
      </c>
      <c r="AI130" t="s">
        <v>248</v>
      </c>
      <c r="AJ130" t="s">
        <v>249</v>
      </c>
      <c r="AO130" t="s">
        <v>245</v>
      </c>
      <c r="AP130" s="130"/>
      <c r="AQ130" s="130">
        <v>20.798290000000001</v>
      </c>
      <c r="AR130" t="s">
        <v>223</v>
      </c>
      <c r="AS130" s="130">
        <v>0.20374060399999999</v>
      </c>
      <c r="AT130" s="130">
        <v>0.6</v>
      </c>
      <c r="AU130" t="s">
        <v>175</v>
      </c>
      <c r="AV130" s="4">
        <v>0.08</v>
      </c>
      <c r="AW130">
        <v>8.8699999999999992</v>
      </c>
      <c r="AX130" t="s">
        <v>175</v>
      </c>
      <c r="AY130">
        <v>1.52</v>
      </c>
      <c r="AZ130" t="s">
        <v>250</v>
      </c>
      <c r="BB130" s="130">
        <v>19.880483333333338</v>
      </c>
      <c r="BC130" t="s">
        <v>175</v>
      </c>
      <c r="BD130" s="130">
        <v>0.2362115396630087</v>
      </c>
      <c r="BE130" t="s">
        <v>180</v>
      </c>
      <c r="BG130">
        <v>50</v>
      </c>
      <c r="BH130" t="s">
        <v>175</v>
      </c>
      <c r="BI130">
        <v>50</v>
      </c>
      <c r="BJ130" s="130">
        <v>26.831590996794773</v>
      </c>
      <c r="BK130" t="s">
        <v>175</v>
      </c>
      <c r="BL130">
        <v>2.4</v>
      </c>
      <c r="BM130" s="142">
        <v>3.891792889639659</v>
      </c>
      <c r="BO130" t="s">
        <v>181</v>
      </c>
      <c r="BP130" s="130">
        <f t="shared" si="5"/>
        <v>8.561944357207249E-2</v>
      </c>
      <c r="BQ130" t="s">
        <v>272</v>
      </c>
      <c r="BR130" t="s">
        <v>182</v>
      </c>
      <c r="BS130" s="151">
        <v>4.1915692</v>
      </c>
      <c r="CD130" s="130">
        <v>36.30824095082</v>
      </c>
      <c r="CE130" t="s">
        <v>175</v>
      </c>
      <c r="CF130">
        <v>2</v>
      </c>
      <c r="CG130" t="s">
        <v>252</v>
      </c>
      <c r="DF130">
        <v>39.61</v>
      </c>
      <c r="DG130" t="s">
        <v>185</v>
      </c>
      <c r="DH130" s="130">
        <f t="shared" si="7"/>
        <v>0.2630914795</v>
      </c>
      <c r="DJ130" t="s">
        <v>187</v>
      </c>
      <c r="DK130" t="s">
        <v>186</v>
      </c>
      <c r="DL130">
        <v>1.0271999999999999</v>
      </c>
      <c r="DQ130" t="s">
        <v>171</v>
      </c>
      <c r="DS130" t="s">
        <v>188</v>
      </c>
      <c r="DT130" t="s">
        <v>188</v>
      </c>
      <c r="DU130" t="s">
        <v>189</v>
      </c>
      <c r="DX130" t="s">
        <v>172</v>
      </c>
      <c r="DY130" t="s">
        <v>173</v>
      </c>
      <c r="EA130" s="132">
        <v>2378.1647818790357</v>
      </c>
      <c r="EC130" t="s">
        <v>175</v>
      </c>
      <c r="ED130">
        <f t="shared" si="6"/>
        <v>175</v>
      </c>
      <c r="EK130" s="130">
        <v>8.1752379111944222</v>
      </c>
      <c r="EL130" t="s">
        <v>174</v>
      </c>
      <c r="EO130" s="143">
        <v>274.28199999999998</v>
      </c>
      <c r="EP130">
        <v>-21</v>
      </c>
      <c r="EQ130" t="s">
        <v>246</v>
      </c>
      <c r="ER130" s="143">
        <v>253.28199999999998</v>
      </c>
      <c r="ES130" s="132">
        <v>44.295629383721376</v>
      </c>
      <c r="ET130" s="132">
        <v>44.295629383721376</v>
      </c>
      <c r="EU130" t="s">
        <v>190</v>
      </c>
      <c r="EV130" t="s">
        <v>191</v>
      </c>
    </row>
    <row r="131" spans="3:152">
      <c r="C131" s="2" t="s">
        <v>398</v>
      </c>
      <c r="N131" t="s">
        <v>242</v>
      </c>
      <c r="O131">
        <v>12.744</v>
      </c>
      <c r="P131">
        <v>-78.7393</v>
      </c>
      <c r="S131">
        <v>-2838.9</v>
      </c>
      <c r="W131" s="132">
        <v>2648257.8130000001</v>
      </c>
      <c r="X131" s="4"/>
      <c r="AB131" t="s">
        <v>239</v>
      </c>
      <c r="AI131" t="s">
        <v>248</v>
      </c>
      <c r="AJ131" t="s">
        <v>249</v>
      </c>
      <c r="AO131" t="s">
        <v>245</v>
      </c>
      <c r="AP131" s="130"/>
      <c r="AQ131" s="130">
        <v>20.425730000000001</v>
      </c>
      <c r="AR131" t="s">
        <v>223</v>
      </c>
      <c r="AS131" s="130">
        <v>0.187282588</v>
      </c>
      <c r="AT131" s="130">
        <v>0.6</v>
      </c>
      <c r="AU131" t="s">
        <v>175</v>
      </c>
      <c r="AV131" s="4">
        <v>0.08</v>
      </c>
      <c r="AW131">
        <v>8.8699999999999992</v>
      </c>
      <c r="AX131" t="s">
        <v>175</v>
      </c>
      <c r="AY131">
        <v>1.52</v>
      </c>
      <c r="AZ131" t="s">
        <v>250</v>
      </c>
      <c r="BB131" s="130">
        <v>19.259550000000004</v>
      </c>
      <c r="BC131" t="s">
        <v>175</v>
      </c>
      <c r="BD131" s="130">
        <v>0.19056792565626957</v>
      </c>
      <c r="BE131" t="s">
        <v>180</v>
      </c>
      <c r="BG131">
        <v>50</v>
      </c>
      <c r="BH131" t="s">
        <v>175</v>
      </c>
      <c r="BI131">
        <v>50</v>
      </c>
      <c r="BJ131" s="130">
        <v>26.191377583667748</v>
      </c>
      <c r="BK131" t="s">
        <v>175</v>
      </c>
      <c r="BL131">
        <v>2.4</v>
      </c>
      <c r="BM131" s="142">
        <v>3.6714242642324173</v>
      </c>
      <c r="BO131" t="s">
        <v>181</v>
      </c>
      <c r="BP131" s="130">
        <f t="shared" si="5"/>
        <v>8.0771333813113175E-2</v>
      </c>
      <c r="BQ131" t="s">
        <v>273</v>
      </c>
      <c r="BR131" t="s">
        <v>182</v>
      </c>
      <c r="BS131" s="151">
        <v>4.1847142179999999</v>
      </c>
      <c r="CD131" s="130">
        <v>36.344184310772633</v>
      </c>
      <c r="CE131" t="s">
        <v>175</v>
      </c>
      <c r="CF131">
        <v>2</v>
      </c>
      <c r="CG131" t="s">
        <v>252</v>
      </c>
      <c r="DF131">
        <v>39.61</v>
      </c>
      <c r="DG131" t="s">
        <v>185</v>
      </c>
      <c r="DH131" s="130">
        <f t="shared" si="7"/>
        <v>0.26482578130000001</v>
      </c>
      <c r="DJ131" t="s">
        <v>187</v>
      </c>
      <c r="DK131" t="s">
        <v>186</v>
      </c>
      <c r="DL131">
        <v>1.0271999999999999</v>
      </c>
      <c r="DQ131" t="s">
        <v>171</v>
      </c>
      <c r="DS131" t="s">
        <v>188</v>
      </c>
      <c r="DT131" t="s">
        <v>188</v>
      </c>
      <c r="DU131" t="s">
        <v>189</v>
      </c>
      <c r="DX131" t="s">
        <v>172</v>
      </c>
      <c r="DY131" t="s">
        <v>173</v>
      </c>
      <c r="EA131" s="132">
        <v>2380.292269354632</v>
      </c>
      <c r="EC131" t="s">
        <v>175</v>
      </c>
      <c r="ED131">
        <f t="shared" si="6"/>
        <v>175</v>
      </c>
      <c r="EK131" s="130">
        <v>8.1329574847024855</v>
      </c>
      <c r="EL131" t="s">
        <v>174</v>
      </c>
      <c r="EO131" s="143">
        <v>312.37400000000002</v>
      </c>
      <c r="EP131">
        <v>-21</v>
      </c>
      <c r="EQ131" t="s">
        <v>246</v>
      </c>
      <c r="ER131" s="143">
        <v>291.37400000000002</v>
      </c>
      <c r="ES131" s="132">
        <v>44.917509887570581</v>
      </c>
      <c r="ET131" s="132">
        <v>44.917509887570581</v>
      </c>
      <c r="EU131" t="s">
        <v>190</v>
      </c>
      <c r="EV131" t="s">
        <v>191</v>
      </c>
    </row>
    <row r="132" spans="3:152">
      <c r="C132" s="2" t="s">
        <v>398</v>
      </c>
      <c r="N132" t="s">
        <v>242</v>
      </c>
      <c r="O132">
        <v>12.744</v>
      </c>
      <c r="P132">
        <v>-78.7393</v>
      </c>
      <c r="S132">
        <v>-2838.9</v>
      </c>
      <c r="W132" s="132">
        <v>2664697.0209999997</v>
      </c>
      <c r="X132" s="4"/>
      <c r="AB132" t="s">
        <v>239</v>
      </c>
      <c r="AI132" t="s">
        <v>248</v>
      </c>
      <c r="AJ132" t="s">
        <v>249</v>
      </c>
      <c r="AO132" t="s">
        <v>245</v>
      </c>
      <c r="AP132" s="130"/>
      <c r="AQ132" s="130">
        <v>20.358799999999999</v>
      </c>
      <c r="AR132" t="s">
        <v>223</v>
      </c>
      <c r="AS132" s="130">
        <v>0.22521066000000001</v>
      </c>
      <c r="AT132" s="130">
        <v>0.6</v>
      </c>
      <c r="AU132" t="s">
        <v>175</v>
      </c>
      <c r="AV132" s="4">
        <v>0.08</v>
      </c>
      <c r="AW132">
        <v>8.8699999999999992</v>
      </c>
      <c r="AX132" t="s">
        <v>175</v>
      </c>
      <c r="AY132">
        <v>1.52</v>
      </c>
      <c r="AZ132" t="s">
        <v>250</v>
      </c>
      <c r="BB132" s="130">
        <v>19.148</v>
      </c>
      <c r="BC132" t="s">
        <v>175</v>
      </c>
      <c r="BD132" s="130">
        <v>0.22610499657676372</v>
      </c>
      <c r="BE132" t="s">
        <v>180</v>
      </c>
      <c r="BG132">
        <v>50</v>
      </c>
      <c r="BH132" t="s">
        <v>175</v>
      </c>
      <c r="BI132">
        <v>50</v>
      </c>
      <c r="BJ132" s="130">
        <v>27.47377216134911</v>
      </c>
      <c r="BK132" t="s">
        <v>175</v>
      </c>
      <c r="BL132">
        <v>2.4</v>
      </c>
      <c r="BM132" s="142">
        <v>4.1177685848099683</v>
      </c>
      <c r="BO132" t="s">
        <v>181</v>
      </c>
      <c r="BP132" s="130">
        <f t="shared" ref="BP132:BP183" si="8">BM132*0.022</f>
        <v>9.0590908865819303E-2</v>
      </c>
      <c r="BQ132" t="s">
        <v>274</v>
      </c>
      <c r="BR132" t="s">
        <v>182</v>
      </c>
      <c r="BS132" s="151">
        <v>4.1777410469999996</v>
      </c>
      <c r="CD132" s="130">
        <v>36.198273267957894</v>
      </c>
      <c r="CE132" t="s">
        <v>175</v>
      </c>
      <c r="CF132">
        <v>2</v>
      </c>
      <c r="CG132" t="s">
        <v>252</v>
      </c>
      <c r="DF132">
        <v>39.61</v>
      </c>
      <c r="DG132" t="s">
        <v>185</v>
      </c>
      <c r="DH132" s="130">
        <f t="shared" si="7"/>
        <v>0.26646970209999998</v>
      </c>
      <c r="DJ132" t="s">
        <v>187</v>
      </c>
      <c r="DK132" t="s">
        <v>186</v>
      </c>
      <c r="DL132">
        <v>1.0271999999999999</v>
      </c>
      <c r="DQ132" t="s">
        <v>171</v>
      </c>
      <c r="DS132" t="s">
        <v>188</v>
      </c>
      <c r="DT132" t="s">
        <v>188</v>
      </c>
      <c r="DU132" t="s">
        <v>189</v>
      </c>
      <c r="DX132" t="s">
        <v>172</v>
      </c>
      <c r="DY132" t="s">
        <v>173</v>
      </c>
      <c r="EA132" s="132">
        <v>2371.6557947304277</v>
      </c>
      <c r="EC132" t="s">
        <v>175</v>
      </c>
      <c r="ED132">
        <f t="shared" si="6"/>
        <v>175</v>
      </c>
      <c r="EK132" s="130">
        <v>8.109767914926449</v>
      </c>
      <c r="EL132" t="s">
        <v>174</v>
      </c>
      <c r="EO132" s="143">
        <v>331.78199999999998</v>
      </c>
      <c r="EP132">
        <v>-21</v>
      </c>
      <c r="EQ132" t="s">
        <v>246</v>
      </c>
      <c r="ER132" s="143">
        <v>310.78199999999998</v>
      </c>
      <c r="ES132" s="132">
        <v>50.531225754477795</v>
      </c>
      <c r="ET132" s="132">
        <v>50.531225754477795</v>
      </c>
      <c r="EU132" t="s">
        <v>190</v>
      </c>
      <c r="EV132" t="s">
        <v>191</v>
      </c>
    </row>
    <row r="133" spans="3:152">
      <c r="C133" s="2" t="s">
        <v>398</v>
      </c>
      <c r="N133" t="s">
        <v>242</v>
      </c>
      <c r="O133">
        <v>12.744</v>
      </c>
      <c r="P133">
        <v>-78.7393</v>
      </c>
      <c r="S133">
        <v>-2838.9</v>
      </c>
      <c r="W133" s="132">
        <v>2673016.1130000004</v>
      </c>
      <c r="X133" s="4"/>
      <c r="AB133" t="s">
        <v>239</v>
      </c>
      <c r="AI133" t="s">
        <v>248</v>
      </c>
      <c r="AJ133" t="s">
        <v>249</v>
      </c>
      <c r="AO133" t="s">
        <v>245</v>
      </c>
      <c r="AP133" s="130"/>
      <c r="AQ133" s="130">
        <v>20.575669999999999</v>
      </c>
      <c r="AR133" t="s">
        <v>223</v>
      </c>
      <c r="AS133" s="130">
        <v>0.21872872400000001</v>
      </c>
      <c r="AT133" s="130">
        <v>0.6</v>
      </c>
      <c r="AU133" t="s">
        <v>175</v>
      </c>
      <c r="AV133" s="4">
        <v>0.08</v>
      </c>
      <c r="AW133">
        <v>8.8699999999999992</v>
      </c>
      <c r="AX133" t="s">
        <v>175</v>
      </c>
      <c r="AY133">
        <v>1.52</v>
      </c>
      <c r="AZ133" t="s">
        <v>250</v>
      </c>
      <c r="BB133" s="130">
        <v>19.509450000000001</v>
      </c>
      <c r="BC133" t="s">
        <v>175</v>
      </c>
      <c r="BD133" s="130">
        <v>0.229401007101075</v>
      </c>
      <c r="BE133" t="s">
        <v>180</v>
      </c>
      <c r="BG133">
        <v>50</v>
      </c>
      <c r="BH133" t="s">
        <v>175</v>
      </c>
      <c r="BI133">
        <v>50</v>
      </c>
      <c r="BJ133" s="130">
        <v>26.031861015430756</v>
      </c>
      <c r="BK133" t="s">
        <v>175</v>
      </c>
      <c r="BL133">
        <v>2.4</v>
      </c>
      <c r="BM133" s="142">
        <v>3.6149397366903968</v>
      </c>
      <c r="BO133" t="s">
        <v>181</v>
      </c>
      <c r="BP133" s="130">
        <f t="shared" si="8"/>
        <v>7.9528674207188732E-2</v>
      </c>
      <c r="BQ133" t="s">
        <v>275</v>
      </c>
      <c r="BR133" t="s">
        <v>182</v>
      </c>
      <c r="BS133" s="151">
        <v>4.1730134740000002</v>
      </c>
      <c r="CD133" s="130">
        <v>36.215930762315793</v>
      </c>
      <c r="CE133" t="s">
        <v>175</v>
      </c>
      <c r="CF133">
        <v>2</v>
      </c>
      <c r="CG133" t="s">
        <v>252</v>
      </c>
      <c r="DF133">
        <v>39.61</v>
      </c>
      <c r="DG133" t="s">
        <v>185</v>
      </c>
      <c r="DH133" s="130">
        <f t="shared" si="7"/>
        <v>0.26730161130000007</v>
      </c>
      <c r="DJ133" t="s">
        <v>187</v>
      </c>
      <c r="DK133" t="s">
        <v>186</v>
      </c>
      <c r="DL133">
        <v>1.0271999999999999</v>
      </c>
      <c r="DQ133" t="s">
        <v>171</v>
      </c>
      <c r="DS133" t="s">
        <v>188</v>
      </c>
      <c r="DT133" t="s">
        <v>188</v>
      </c>
      <c r="DU133" t="s">
        <v>189</v>
      </c>
      <c r="DX133" t="s">
        <v>172</v>
      </c>
      <c r="DY133" t="s">
        <v>173</v>
      </c>
      <c r="EA133" s="132">
        <v>2372.7009418214716</v>
      </c>
      <c r="EC133" t="s">
        <v>175</v>
      </c>
      <c r="ED133">
        <f t="shared" ref="ED133:ED196" si="9">IF(W133&gt;1950000,175,100)</f>
        <v>175</v>
      </c>
      <c r="EK133" s="130">
        <v>8.1557306640474163</v>
      </c>
      <c r="EL133" t="s">
        <v>174</v>
      </c>
      <c r="EO133" s="143">
        <v>291.55799999999999</v>
      </c>
      <c r="EP133">
        <v>-21</v>
      </c>
      <c r="EQ133" t="s">
        <v>246</v>
      </c>
      <c r="ER133" s="143">
        <v>270.55799999999999</v>
      </c>
      <c r="ES133" s="132">
        <v>47.177468708590141</v>
      </c>
      <c r="ET133" s="132">
        <v>47.177468708590141</v>
      </c>
      <c r="EU133" t="s">
        <v>190</v>
      </c>
      <c r="EV133" t="s">
        <v>191</v>
      </c>
    </row>
    <row r="134" spans="3:152">
      <c r="C134" s="2" t="s">
        <v>398</v>
      </c>
      <c r="N134" t="s">
        <v>242</v>
      </c>
      <c r="O134">
        <v>12.744</v>
      </c>
      <c r="P134">
        <v>-78.7393</v>
      </c>
      <c r="S134">
        <v>-2838.9</v>
      </c>
      <c r="W134" s="132">
        <v>2680359.375</v>
      </c>
      <c r="X134" s="4"/>
      <c r="AB134" t="s">
        <v>239</v>
      </c>
      <c r="AI134" t="s">
        <v>248</v>
      </c>
      <c r="AJ134" t="s">
        <v>249</v>
      </c>
      <c r="AO134" t="s">
        <v>245</v>
      </c>
      <c r="AP134" s="130"/>
      <c r="AQ134" s="130">
        <v>20.041049999999998</v>
      </c>
      <c r="AR134" t="s">
        <v>223</v>
      </c>
      <c r="AS134" s="130">
        <v>0.18835960800000001</v>
      </c>
      <c r="AT134" s="130">
        <v>0.6</v>
      </c>
      <c r="AU134" t="s">
        <v>175</v>
      </c>
      <c r="AV134" s="4">
        <v>0.08</v>
      </c>
      <c r="AW134">
        <v>8.8699999999999992</v>
      </c>
      <c r="AX134" t="s">
        <v>175</v>
      </c>
      <c r="AY134">
        <v>1.52</v>
      </c>
      <c r="AZ134" t="s">
        <v>250</v>
      </c>
      <c r="BB134" s="130">
        <v>18.618416666666665</v>
      </c>
      <c r="BC134" t="s">
        <v>175</v>
      </c>
      <c r="BD134" s="130">
        <v>0.1953520956997192</v>
      </c>
      <c r="BE134" t="s">
        <v>180</v>
      </c>
      <c r="BG134">
        <v>50</v>
      </c>
      <c r="BH134" t="s">
        <v>175</v>
      </c>
      <c r="BI134">
        <v>50</v>
      </c>
      <c r="BJ134" s="130">
        <v>25.161270731529463</v>
      </c>
      <c r="BK134" t="s">
        <v>175</v>
      </c>
      <c r="BL134">
        <v>2.4</v>
      </c>
      <c r="BM134" s="142">
        <v>3.3413842560206395</v>
      </c>
      <c r="BO134" t="s">
        <v>181</v>
      </c>
      <c r="BP134" s="130">
        <f t="shared" si="8"/>
        <v>7.3510453632454065E-2</v>
      </c>
      <c r="BQ134" t="s">
        <v>276</v>
      </c>
      <c r="BR134" t="s">
        <v>182</v>
      </c>
      <c r="BS134" s="151">
        <v>4.1695859830000002</v>
      </c>
      <c r="CD134" s="130">
        <v>36.324141189597896</v>
      </c>
      <c r="CE134" t="s">
        <v>175</v>
      </c>
      <c r="CF134">
        <v>2</v>
      </c>
      <c r="CG134" t="s">
        <v>252</v>
      </c>
      <c r="DF134">
        <v>39.61</v>
      </c>
      <c r="DG134" t="s">
        <v>185</v>
      </c>
      <c r="DH134" s="130">
        <f t="shared" si="7"/>
        <v>0.26803593749999999</v>
      </c>
      <c r="DJ134" t="s">
        <v>187</v>
      </c>
      <c r="DK134" t="s">
        <v>186</v>
      </c>
      <c r="DL134">
        <v>1.0271999999999999</v>
      </c>
      <c r="DQ134" t="s">
        <v>171</v>
      </c>
      <c r="DS134" t="s">
        <v>188</v>
      </c>
      <c r="DT134" t="s">
        <v>188</v>
      </c>
      <c r="DU134" t="s">
        <v>189</v>
      </c>
      <c r="DX134" t="s">
        <v>172</v>
      </c>
      <c r="DY134" t="s">
        <v>173</v>
      </c>
      <c r="EA134" s="132">
        <v>2379.1059170122994</v>
      </c>
      <c r="EC134" t="s">
        <v>175</v>
      </c>
      <c r="ED134">
        <f t="shared" si="9"/>
        <v>175</v>
      </c>
      <c r="EK134" s="130">
        <v>8.0909123799816971</v>
      </c>
      <c r="EL134" t="s">
        <v>174</v>
      </c>
      <c r="EO134" s="143">
        <v>354.58800000000002</v>
      </c>
      <c r="EP134">
        <v>-21</v>
      </c>
      <c r="EQ134" t="s">
        <v>246</v>
      </c>
      <c r="ER134" s="143">
        <v>333.58800000000002</v>
      </c>
      <c r="ES134" s="132">
        <v>54.256359475180417</v>
      </c>
      <c r="ET134" s="132">
        <v>54.256359475180417</v>
      </c>
      <c r="EU134" t="s">
        <v>190</v>
      </c>
      <c r="EV134" t="s">
        <v>191</v>
      </c>
    </row>
    <row r="135" spans="3:152">
      <c r="C135" s="2" t="s">
        <v>398</v>
      </c>
      <c r="N135" t="s">
        <v>242</v>
      </c>
      <c r="O135">
        <v>12.744</v>
      </c>
      <c r="P135">
        <v>-78.7393</v>
      </c>
      <c r="S135">
        <v>-2838.9</v>
      </c>
      <c r="W135" s="132">
        <v>2686560.3030000003</v>
      </c>
      <c r="X135" s="4"/>
      <c r="AB135" t="s">
        <v>239</v>
      </c>
      <c r="AI135" t="s">
        <v>248</v>
      </c>
      <c r="AJ135" t="s">
        <v>249</v>
      </c>
      <c r="AO135" t="s">
        <v>245</v>
      </c>
      <c r="AP135" s="130"/>
      <c r="AQ135" s="130">
        <v>20.31268</v>
      </c>
      <c r="AR135" t="s">
        <v>223</v>
      </c>
      <c r="AS135" s="130">
        <v>0.20009819000000001</v>
      </c>
      <c r="AT135" s="130">
        <v>0.6</v>
      </c>
      <c r="AU135" t="s">
        <v>175</v>
      </c>
      <c r="AV135" s="4">
        <v>0.08</v>
      </c>
      <c r="AW135">
        <v>8.8699999999999992</v>
      </c>
      <c r="AX135" t="s">
        <v>175</v>
      </c>
      <c r="AY135">
        <v>1.52</v>
      </c>
      <c r="AZ135" t="s">
        <v>250</v>
      </c>
      <c r="BB135" s="130">
        <v>19.071133333333336</v>
      </c>
      <c r="BC135" t="s">
        <v>175</v>
      </c>
      <c r="BD135" s="130">
        <v>0.20033104121558065</v>
      </c>
      <c r="BE135" t="s">
        <v>180</v>
      </c>
      <c r="BG135">
        <v>50</v>
      </c>
      <c r="BH135" t="s">
        <v>175</v>
      </c>
      <c r="BI135">
        <v>50</v>
      </c>
      <c r="BJ135" s="130">
        <v>24.946622057359754</v>
      </c>
      <c r="BK135" t="s">
        <v>175</v>
      </c>
      <c r="BL135">
        <v>2.4</v>
      </c>
      <c r="BM135" s="142">
        <v>3.2766595106834946</v>
      </c>
      <c r="BO135" t="s">
        <v>181</v>
      </c>
      <c r="BP135" s="130">
        <f t="shared" si="8"/>
        <v>7.2086509235036872E-2</v>
      </c>
      <c r="BQ135" t="s">
        <v>277</v>
      </c>
      <c r="BR135" t="s">
        <v>182</v>
      </c>
      <c r="BS135" s="151">
        <v>4.1671223150000003</v>
      </c>
      <c r="CD135" s="130">
        <v>36.411464886285266</v>
      </c>
      <c r="CE135" t="s">
        <v>175</v>
      </c>
      <c r="CF135">
        <v>2</v>
      </c>
      <c r="CG135" t="s">
        <v>252</v>
      </c>
      <c r="DF135">
        <v>39.61</v>
      </c>
      <c r="DG135" t="s">
        <v>185</v>
      </c>
      <c r="DH135" s="130">
        <f t="shared" si="7"/>
        <v>0.26865603030000001</v>
      </c>
      <c r="DJ135" t="s">
        <v>187</v>
      </c>
      <c r="DK135" t="s">
        <v>186</v>
      </c>
      <c r="DL135">
        <v>1.0271999999999999</v>
      </c>
      <c r="DQ135" t="s">
        <v>171</v>
      </c>
      <c r="DS135" t="s">
        <v>188</v>
      </c>
      <c r="DT135" t="s">
        <v>188</v>
      </c>
      <c r="DU135" t="s">
        <v>189</v>
      </c>
      <c r="DX135" t="s">
        <v>172</v>
      </c>
      <c r="DY135" t="s">
        <v>173</v>
      </c>
      <c r="EA135" s="132">
        <v>2384.2746066192249</v>
      </c>
      <c r="EC135" t="s">
        <v>175</v>
      </c>
      <c r="ED135">
        <f t="shared" si="9"/>
        <v>175</v>
      </c>
      <c r="EK135" s="130">
        <v>8.1314880361247202</v>
      </c>
      <c r="EL135" t="s">
        <v>174</v>
      </c>
      <c r="EO135" s="143">
        <v>315.77199999999999</v>
      </c>
      <c r="EP135">
        <v>-21</v>
      </c>
      <c r="EQ135" t="s">
        <v>246</v>
      </c>
      <c r="ER135" s="143">
        <v>294.77199999999999</v>
      </c>
      <c r="ES135" s="132">
        <v>48.263094091137589</v>
      </c>
      <c r="ET135" s="132">
        <v>48.263094091137589</v>
      </c>
      <c r="EU135" t="s">
        <v>190</v>
      </c>
      <c r="EV135" t="s">
        <v>191</v>
      </c>
    </row>
    <row r="136" spans="3:152">
      <c r="C136" s="2" t="s">
        <v>398</v>
      </c>
      <c r="N136" t="s">
        <v>242</v>
      </c>
      <c r="O136">
        <v>12.744</v>
      </c>
      <c r="P136">
        <v>-78.7393</v>
      </c>
      <c r="S136">
        <v>-2838.9</v>
      </c>
      <c r="W136" s="132">
        <v>2695158.2029999997</v>
      </c>
      <c r="X136" s="4"/>
      <c r="AB136" t="s">
        <v>239</v>
      </c>
      <c r="AI136" t="s">
        <v>248</v>
      </c>
      <c r="AJ136" t="s">
        <v>249</v>
      </c>
      <c r="AO136" t="s">
        <v>245</v>
      </c>
      <c r="AP136" s="130"/>
      <c r="AQ136" s="130">
        <v>20.347470000000001</v>
      </c>
      <c r="AR136" t="s">
        <v>223</v>
      </c>
      <c r="AS136" s="130">
        <v>0.181392466</v>
      </c>
      <c r="AT136" s="130">
        <v>0.6</v>
      </c>
      <c r="AU136" t="s">
        <v>175</v>
      </c>
      <c r="AV136" s="4">
        <v>0.08</v>
      </c>
      <c r="AW136">
        <v>8.8699999999999992</v>
      </c>
      <c r="AX136" t="s">
        <v>175</v>
      </c>
      <c r="AY136">
        <v>1.52</v>
      </c>
      <c r="AZ136" t="s">
        <v>250</v>
      </c>
      <c r="BB136" s="130">
        <v>19.129116666666672</v>
      </c>
      <c r="BC136" t="s">
        <v>175</v>
      </c>
      <c r="BD136" s="130">
        <v>0.18223728401425207</v>
      </c>
      <c r="BE136" t="s">
        <v>180</v>
      </c>
      <c r="BG136">
        <v>50</v>
      </c>
      <c r="BH136" t="s">
        <v>175</v>
      </c>
      <c r="BI136">
        <v>50</v>
      </c>
      <c r="BJ136" s="130">
        <v>24.437071051595151</v>
      </c>
      <c r="BK136" t="s">
        <v>175</v>
      </c>
      <c r="BL136">
        <v>2.4</v>
      </c>
      <c r="BM136" s="142">
        <v>3.1297490837155149</v>
      </c>
      <c r="BO136" t="s">
        <v>181</v>
      </c>
      <c r="BP136" s="130">
        <f t="shared" si="8"/>
        <v>6.8854479841741326E-2</v>
      </c>
      <c r="BQ136" t="s">
        <v>278</v>
      </c>
      <c r="BR136" t="s">
        <v>182</v>
      </c>
      <c r="BS136" s="151">
        <v>4.1669999999999998</v>
      </c>
      <c r="CD136" s="130">
        <v>36.380166855891581</v>
      </c>
      <c r="CE136" t="s">
        <v>175</v>
      </c>
      <c r="CF136">
        <v>2</v>
      </c>
      <c r="CG136" t="s">
        <v>252</v>
      </c>
      <c r="DF136">
        <v>39.61</v>
      </c>
      <c r="DG136" t="s">
        <v>185</v>
      </c>
      <c r="DH136" s="130">
        <f t="shared" si="7"/>
        <v>0.26951582029999999</v>
      </c>
      <c r="DJ136" t="s">
        <v>187</v>
      </c>
      <c r="DK136" t="s">
        <v>186</v>
      </c>
      <c r="DL136">
        <v>1.0271999999999999</v>
      </c>
      <c r="DQ136" t="s">
        <v>171</v>
      </c>
      <c r="DS136" t="s">
        <v>188</v>
      </c>
      <c r="DT136" t="s">
        <v>188</v>
      </c>
      <c r="DU136" t="s">
        <v>189</v>
      </c>
      <c r="DX136" t="s">
        <v>172</v>
      </c>
      <c r="DY136" t="s">
        <v>173</v>
      </c>
      <c r="EA136" s="132">
        <v>2382.4220762002224</v>
      </c>
      <c r="EC136" t="s">
        <v>175</v>
      </c>
      <c r="ED136">
        <f t="shared" si="9"/>
        <v>175</v>
      </c>
      <c r="EK136" s="130">
        <v>8.1424073661041643</v>
      </c>
      <c r="EL136" t="s">
        <v>174</v>
      </c>
      <c r="EO136" s="143">
        <v>306.28500000000003</v>
      </c>
      <c r="EP136">
        <v>-21</v>
      </c>
      <c r="EQ136" t="s">
        <v>246</v>
      </c>
      <c r="ER136" s="143">
        <v>285.28500000000003</v>
      </c>
      <c r="ES136" s="132">
        <v>44.275348804385473</v>
      </c>
      <c r="ET136" s="132">
        <v>44.275348804385473</v>
      </c>
      <c r="EU136" t="s">
        <v>190</v>
      </c>
      <c r="EV136" t="s">
        <v>191</v>
      </c>
    </row>
    <row r="137" spans="3:152">
      <c r="C137" s="2" t="s">
        <v>398</v>
      </c>
      <c r="N137" t="s">
        <v>242</v>
      </c>
      <c r="O137">
        <v>12.744</v>
      </c>
      <c r="P137">
        <v>-78.7393</v>
      </c>
      <c r="S137">
        <v>-2838.9</v>
      </c>
      <c r="W137" s="132">
        <v>2700043.4570000004</v>
      </c>
      <c r="X137" s="4"/>
      <c r="AB137" t="s">
        <v>239</v>
      </c>
      <c r="AI137" t="s">
        <v>248</v>
      </c>
      <c r="AJ137" t="s">
        <v>249</v>
      </c>
      <c r="AO137" t="s">
        <v>245</v>
      </c>
      <c r="AP137" s="130"/>
      <c r="AQ137" s="130">
        <v>20.745819999999998</v>
      </c>
      <c r="AR137" t="s">
        <v>223</v>
      </c>
      <c r="AS137" s="130">
        <v>0.43446597799999997</v>
      </c>
      <c r="AT137" s="130">
        <v>0.6</v>
      </c>
      <c r="AU137" t="s">
        <v>175</v>
      </c>
      <c r="AV137" s="4">
        <v>0.08</v>
      </c>
      <c r="AW137">
        <v>8.8699999999999992</v>
      </c>
      <c r="AX137" t="s">
        <v>175</v>
      </c>
      <c r="AY137">
        <v>1.52</v>
      </c>
      <c r="AZ137" t="s">
        <v>250</v>
      </c>
      <c r="BB137" s="130">
        <v>19.793033333333334</v>
      </c>
      <c r="BC137" t="s">
        <v>175</v>
      </c>
      <c r="BD137" s="130">
        <v>0.44760423312883807</v>
      </c>
      <c r="BE137" t="s">
        <v>180</v>
      </c>
      <c r="BG137">
        <v>50</v>
      </c>
      <c r="BH137" t="s">
        <v>175</v>
      </c>
      <c r="BI137">
        <v>50</v>
      </c>
      <c r="BJ137" s="130">
        <v>24.728865167420121</v>
      </c>
      <c r="BK137" t="s">
        <v>175</v>
      </c>
      <c r="BL137">
        <v>2.4</v>
      </c>
      <c r="BM137" s="142">
        <v>3.2130296454663103</v>
      </c>
      <c r="BO137" t="s">
        <v>181</v>
      </c>
      <c r="BP137" s="130">
        <f t="shared" si="8"/>
        <v>7.0686652200258826E-2</v>
      </c>
      <c r="BQ137" t="s">
        <v>279</v>
      </c>
      <c r="BR137" t="s">
        <v>182</v>
      </c>
      <c r="BS137" s="151">
        <v>4.1669999999999998</v>
      </c>
      <c r="CD137" s="130">
        <v>36.357194919736848</v>
      </c>
      <c r="CE137" t="s">
        <v>175</v>
      </c>
      <c r="CF137">
        <v>2</v>
      </c>
      <c r="CG137" t="s">
        <v>252</v>
      </c>
      <c r="DF137">
        <v>39.61</v>
      </c>
      <c r="DG137" t="s">
        <v>185</v>
      </c>
      <c r="DH137" s="130">
        <f t="shared" si="7"/>
        <v>0.27000434570000004</v>
      </c>
      <c r="DJ137" t="s">
        <v>187</v>
      </c>
      <c r="DK137" t="s">
        <v>186</v>
      </c>
      <c r="DL137">
        <v>1.0271999999999999</v>
      </c>
      <c r="DQ137" t="s">
        <v>171</v>
      </c>
      <c r="DS137" t="s">
        <v>188</v>
      </c>
      <c r="DT137" t="s">
        <v>188</v>
      </c>
      <c r="DU137" t="s">
        <v>189</v>
      </c>
      <c r="DX137" t="s">
        <v>172</v>
      </c>
      <c r="DY137" t="s">
        <v>173</v>
      </c>
      <c r="EA137" s="132">
        <v>2381.0623672992238</v>
      </c>
      <c r="EC137" t="s">
        <v>175</v>
      </c>
      <c r="ED137">
        <f t="shared" si="9"/>
        <v>175</v>
      </c>
      <c r="EK137" s="130">
        <v>8.1925398608707933</v>
      </c>
      <c r="EL137" t="s">
        <v>174</v>
      </c>
      <c r="EO137" s="143">
        <v>263.5</v>
      </c>
      <c r="EP137">
        <v>-21</v>
      </c>
      <c r="EQ137" t="s">
        <v>246</v>
      </c>
      <c r="ER137" s="143">
        <v>242.5</v>
      </c>
      <c r="ES137" s="132">
        <v>57.877990810410822</v>
      </c>
      <c r="ET137" s="132">
        <v>57.877990810410822</v>
      </c>
      <c r="EU137" t="s">
        <v>190</v>
      </c>
      <c r="EV137" t="s">
        <v>191</v>
      </c>
    </row>
    <row r="138" spans="3:152">
      <c r="C138" s="2" t="s">
        <v>398</v>
      </c>
      <c r="N138" t="s">
        <v>242</v>
      </c>
      <c r="O138">
        <v>12.744</v>
      </c>
      <c r="P138">
        <v>-78.7393</v>
      </c>
      <c r="S138">
        <v>-2838.9</v>
      </c>
      <c r="W138" s="132">
        <v>2703202.6369999996</v>
      </c>
      <c r="X138" s="4"/>
      <c r="AB138" t="s">
        <v>239</v>
      </c>
      <c r="AI138" t="s">
        <v>248</v>
      </c>
      <c r="AJ138" t="s">
        <v>249</v>
      </c>
      <c r="AO138" t="s">
        <v>245</v>
      </c>
      <c r="AP138" s="130"/>
      <c r="AQ138" s="130">
        <v>20.052980000000002</v>
      </c>
      <c r="AR138" t="s">
        <v>223</v>
      </c>
      <c r="AS138" s="130">
        <v>0.25452644800000002</v>
      </c>
      <c r="AT138" s="130">
        <v>0.6</v>
      </c>
      <c r="AU138" t="s">
        <v>175</v>
      </c>
      <c r="AV138" s="4">
        <v>0.08</v>
      </c>
      <c r="AW138">
        <v>8.8699999999999992</v>
      </c>
      <c r="AX138" t="s">
        <v>175</v>
      </c>
      <c r="AY138">
        <v>1.52</v>
      </c>
      <c r="AZ138" t="s">
        <v>250</v>
      </c>
      <c r="BB138" s="130">
        <v>18.638300000000005</v>
      </c>
      <c r="BC138" t="s">
        <v>175</v>
      </c>
      <c r="BD138" s="130">
        <v>0.25921897750225076</v>
      </c>
      <c r="BE138" t="s">
        <v>180</v>
      </c>
      <c r="BG138">
        <v>50</v>
      </c>
      <c r="BH138" t="s">
        <v>175</v>
      </c>
      <c r="BI138">
        <v>50</v>
      </c>
      <c r="BJ138" s="130">
        <v>24.898319609977104</v>
      </c>
      <c r="BK138" t="s">
        <v>175</v>
      </c>
      <c r="BL138">
        <v>2.4</v>
      </c>
      <c r="BM138" s="142">
        <v>3.2624068047467349</v>
      </c>
      <c r="BO138" t="s">
        <v>181</v>
      </c>
      <c r="BP138" s="130">
        <f t="shared" si="8"/>
        <v>7.1772949704428171E-2</v>
      </c>
      <c r="BQ138" t="s">
        <v>280</v>
      </c>
      <c r="BR138" t="s">
        <v>182</v>
      </c>
      <c r="BS138" s="151">
        <v>4.1669999999999998</v>
      </c>
      <c r="CD138" s="130">
        <v>36.374189699287371</v>
      </c>
      <c r="CE138" t="s">
        <v>175</v>
      </c>
      <c r="CF138">
        <v>2</v>
      </c>
      <c r="CG138" t="s">
        <v>252</v>
      </c>
      <c r="DF138">
        <v>39.61</v>
      </c>
      <c r="DG138" t="s">
        <v>185</v>
      </c>
      <c r="DH138" s="130">
        <f t="shared" si="7"/>
        <v>0.27032026369999995</v>
      </c>
      <c r="DJ138" t="s">
        <v>187</v>
      </c>
      <c r="DK138" t="s">
        <v>186</v>
      </c>
      <c r="DL138">
        <v>1.0271999999999999</v>
      </c>
      <c r="DQ138" t="s">
        <v>171</v>
      </c>
      <c r="DS138" t="s">
        <v>188</v>
      </c>
      <c r="DT138" t="s">
        <v>188</v>
      </c>
      <c r="DU138" t="s">
        <v>189</v>
      </c>
      <c r="DX138" t="s">
        <v>172</v>
      </c>
      <c r="DY138" t="s">
        <v>173</v>
      </c>
      <c r="EA138" s="132">
        <v>2382.0682883008194</v>
      </c>
      <c r="EC138" t="s">
        <v>175</v>
      </c>
      <c r="ED138">
        <f t="shared" si="9"/>
        <v>175</v>
      </c>
      <c r="EK138" s="130">
        <v>8.0954315215216521</v>
      </c>
      <c r="EL138" t="s">
        <v>174</v>
      </c>
      <c r="EO138" s="143">
        <v>350.60300000000001</v>
      </c>
      <c r="EP138">
        <v>-21</v>
      </c>
      <c r="EQ138" t="s">
        <v>246</v>
      </c>
      <c r="ER138" s="143">
        <v>329.60300000000001</v>
      </c>
      <c r="ES138" s="132">
        <v>56.753783202091476</v>
      </c>
      <c r="ET138" s="132">
        <v>56.753783202091476</v>
      </c>
      <c r="EU138" t="s">
        <v>190</v>
      </c>
      <c r="EV138" t="s">
        <v>191</v>
      </c>
    </row>
    <row r="139" spans="3:152">
      <c r="C139" s="2" t="s">
        <v>398</v>
      </c>
      <c r="N139" t="s">
        <v>242</v>
      </c>
      <c r="O139">
        <v>12.744</v>
      </c>
      <c r="P139">
        <v>-78.7393</v>
      </c>
      <c r="S139">
        <v>-2838.9</v>
      </c>
      <c r="W139" s="132">
        <v>2707214.1109999996</v>
      </c>
      <c r="X139" s="4"/>
      <c r="AB139" t="s">
        <v>239</v>
      </c>
      <c r="AI139" t="s">
        <v>248</v>
      </c>
      <c r="AJ139" t="s">
        <v>249</v>
      </c>
      <c r="AO139" t="s">
        <v>245</v>
      </c>
      <c r="AP139" s="130"/>
      <c r="AQ139" s="130">
        <v>20.510300000000001</v>
      </c>
      <c r="AR139" t="s">
        <v>223</v>
      </c>
      <c r="AS139" s="130">
        <v>0.17767403400000001</v>
      </c>
      <c r="AT139" s="130">
        <v>0.6</v>
      </c>
      <c r="AU139" t="s">
        <v>175</v>
      </c>
      <c r="AV139" s="4">
        <v>0.08</v>
      </c>
      <c r="AW139">
        <v>8.8699999999999992</v>
      </c>
      <c r="AX139" t="s">
        <v>175</v>
      </c>
      <c r="AY139">
        <v>1.52</v>
      </c>
      <c r="AZ139" t="s">
        <v>250</v>
      </c>
      <c r="BB139" s="130">
        <v>19.400500000000005</v>
      </c>
      <c r="BC139" t="s">
        <v>175</v>
      </c>
      <c r="BD139" s="130">
        <v>0.18580575987331313</v>
      </c>
      <c r="BE139" t="s">
        <v>180</v>
      </c>
      <c r="BG139">
        <v>50</v>
      </c>
      <c r="BH139" t="s">
        <v>175</v>
      </c>
      <c r="BI139">
        <v>50</v>
      </c>
      <c r="BJ139" s="130">
        <v>25.120204165044488</v>
      </c>
      <c r="BK139" t="s">
        <v>175</v>
      </c>
      <c r="BL139">
        <v>2.4</v>
      </c>
      <c r="BM139" s="142">
        <v>3.3272569976464914</v>
      </c>
      <c r="BO139" t="s">
        <v>181</v>
      </c>
      <c r="BP139" s="130">
        <f t="shared" si="8"/>
        <v>7.3199653948222809E-2</v>
      </c>
      <c r="BQ139" t="s">
        <v>281</v>
      </c>
      <c r="BR139" t="s">
        <v>182</v>
      </c>
      <c r="BS139" s="151">
        <v>4.1640884219999998</v>
      </c>
      <c r="CD139" s="130">
        <v>36.413982848802107</v>
      </c>
      <c r="CE139" t="s">
        <v>175</v>
      </c>
      <c r="CF139">
        <v>2</v>
      </c>
      <c r="CG139" t="s">
        <v>252</v>
      </c>
      <c r="DF139">
        <v>39.61</v>
      </c>
      <c r="DG139" t="s">
        <v>185</v>
      </c>
      <c r="DH139" s="130">
        <f t="shared" si="7"/>
        <v>0.27072141109999998</v>
      </c>
      <c r="DJ139" t="s">
        <v>187</v>
      </c>
      <c r="DK139" t="s">
        <v>186</v>
      </c>
      <c r="DL139">
        <v>1.0271999999999999</v>
      </c>
      <c r="DQ139" t="s">
        <v>171</v>
      </c>
      <c r="DS139" t="s">
        <v>188</v>
      </c>
      <c r="DT139" t="s">
        <v>188</v>
      </c>
      <c r="DU139" t="s">
        <v>189</v>
      </c>
      <c r="DX139" t="s">
        <v>172</v>
      </c>
      <c r="DY139" t="s">
        <v>173</v>
      </c>
      <c r="EA139" s="132">
        <v>2384.4236448205966</v>
      </c>
      <c r="EC139" t="s">
        <v>175</v>
      </c>
      <c r="ED139">
        <f t="shared" si="9"/>
        <v>175</v>
      </c>
      <c r="EK139" s="130">
        <v>8.1564731495940226</v>
      </c>
      <c r="EL139" t="s">
        <v>174</v>
      </c>
      <c r="EO139" s="143">
        <v>293.13099999999997</v>
      </c>
      <c r="EP139">
        <v>-21</v>
      </c>
      <c r="EQ139" t="s">
        <v>246</v>
      </c>
      <c r="ER139" s="143">
        <v>272.13099999999997</v>
      </c>
      <c r="ES139" s="132">
        <v>42.426814313002573</v>
      </c>
      <c r="ET139" s="132">
        <v>42.426814313002573</v>
      </c>
      <c r="EU139" t="s">
        <v>190</v>
      </c>
      <c r="EV139" t="s">
        <v>191</v>
      </c>
    </row>
    <row r="140" spans="3:152">
      <c r="C140" s="2" t="s">
        <v>398</v>
      </c>
      <c r="N140" t="s">
        <v>242</v>
      </c>
      <c r="O140">
        <v>12.744</v>
      </c>
      <c r="P140">
        <v>-78.7393</v>
      </c>
      <c r="S140">
        <v>-2838.9</v>
      </c>
      <c r="W140" s="132">
        <v>2745515.625</v>
      </c>
      <c r="X140" s="4"/>
      <c r="AB140" t="s">
        <v>239</v>
      </c>
      <c r="AI140" t="s">
        <v>248</v>
      </c>
      <c r="AJ140" t="s">
        <v>249</v>
      </c>
      <c r="AO140" t="s">
        <v>245</v>
      </c>
      <c r="AP140" s="130"/>
      <c r="AQ140" s="130">
        <v>19.99044</v>
      </c>
      <c r="AR140" t="s">
        <v>223</v>
      </c>
      <c r="AS140" s="130">
        <v>0.188704078</v>
      </c>
      <c r="AT140" s="130">
        <v>0.6</v>
      </c>
      <c r="AU140" t="s">
        <v>175</v>
      </c>
      <c r="AV140" s="4">
        <v>0.08</v>
      </c>
      <c r="AW140">
        <v>8.8699999999999992</v>
      </c>
      <c r="AX140" t="s">
        <v>175</v>
      </c>
      <c r="AY140">
        <v>1.52</v>
      </c>
      <c r="AZ140" t="s">
        <v>250</v>
      </c>
      <c r="BB140" s="130">
        <v>18.534066666666668</v>
      </c>
      <c r="BC140" t="s">
        <v>175</v>
      </c>
      <c r="BD140" s="130">
        <v>0.19902172860158335</v>
      </c>
      <c r="BE140" t="s">
        <v>180</v>
      </c>
      <c r="BG140">
        <v>50</v>
      </c>
      <c r="BH140" t="s">
        <v>175</v>
      </c>
      <c r="BI140">
        <v>50</v>
      </c>
      <c r="BJ140" s="130">
        <v>26.014871435566299</v>
      </c>
      <c r="BK140" t="s">
        <v>175</v>
      </c>
      <c r="BL140">
        <v>2.4</v>
      </c>
      <c r="BM140" s="142">
        <v>3.6026084915859102</v>
      </c>
      <c r="BO140" t="s">
        <v>181</v>
      </c>
      <c r="BP140" s="130">
        <f t="shared" si="8"/>
        <v>7.9257386814890016E-2</v>
      </c>
      <c r="BQ140" t="s">
        <v>282</v>
      </c>
      <c r="BR140" t="s">
        <v>182</v>
      </c>
      <c r="BS140" s="151">
        <v>4.153841849</v>
      </c>
      <c r="CD140" s="130">
        <v>36.203331331985979</v>
      </c>
      <c r="CE140" t="s">
        <v>175</v>
      </c>
      <c r="CF140">
        <v>2</v>
      </c>
      <c r="CG140" t="s">
        <v>252</v>
      </c>
      <c r="DF140">
        <v>39.61</v>
      </c>
      <c r="DG140" t="s">
        <v>185</v>
      </c>
      <c r="DH140" s="130">
        <f t="shared" si="7"/>
        <v>0.27455156250000001</v>
      </c>
      <c r="DJ140" t="s">
        <v>187</v>
      </c>
      <c r="DK140" t="s">
        <v>186</v>
      </c>
      <c r="DL140">
        <v>1.0271999999999999</v>
      </c>
      <c r="DQ140" t="s">
        <v>171</v>
      </c>
      <c r="DS140" t="s">
        <v>188</v>
      </c>
      <c r="DT140" t="s">
        <v>188</v>
      </c>
      <c r="DU140" t="s">
        <v>189</v>
      </c>
      <c r="DX140" t="s">
        <v>172</v>
      </c>
      <c r="DY140" t="s">
        <v>173</v>
      </c>
      <c r="EA140" s="132">
        <v>2371.9551815402501</v>
      </c>
      <c r="EC140" t="s">
        <v>175</v>
      </c>
      <c r="ED140">
        <f t="shared" si="9"/>
        <v>175</v>
      </c>
      <c r="EK140" s="130">
        <v>8.074281742714474</v>
      </c>
      <c r="EL140" t="s">
        <v>174</v>
      </c>
      <c r="EO140" s="143">
        <v>370.19</v>
      </c>
      <c r="EP140">
        <v>-21</v>
      </c>
      <c r="EQ140" t="s">
        <v>246</v>
      </c>
      <c r="ER140" s="143">
        <v>349.19</v>
      </c>
      <c r="ES140" s="132">
        <v>57.094284628586081</v>
      </c>
      <c r="ET140" s="132">
        <v>57.094284628586081</v>
      </c>
      <c r="EU140" t="s">
        <v>190</v>
      </c>
      <c r="EV140" t="s">
        <v>191</v>
      </c>
    </row>
    <row r="141" spans="3:152">
      <c r="C141" s="2" t="s">
        <v>398</v>
      </c>
      <c r="N141" t="s">
        <v>242</v>
      </c>
      <c r="O141">
        <v>12.744</v>
      </c>
      <c r="P141">
        <v>-78.7393</v>
      </c>
      <c r="S141">
        <v>-2838.9</v>
      </c>
      <c r="W141" s="132">
        <v>2751482.6659999997</v>
      </c>
      <c r="X141" s="4"/>
      <c r="AB141" t="s">
        <v>239</v>
      </c>
      <c r="AI141" t="s">
        <v>248</v>
      </c>
      <c r="AJ141" t="s">
        <v>249</v>
      </c>
      <c r="AO141" t="s">
        <v>245</v>
      </c>
      <c r="AP141" s="130"/>
      <c r="AQ141" s="130">
        <v>20.11</v>
      </c>
      <c r="AR141" t="s">
        <v>223</v>
      </c>
      <c r="AS141" s="130">
        <v>0.29212941199999998</v>
      </c>
      <c r="AT141" s="130">
        <v>0.6</v>
      </c>
      <c r="AU141" t="s">
        <v>175</v>
      </c>
      <c r="AV141" s="4">
        <v>0.08</v>
      </c>
      <c r="AW141">
        <v>8.8699999999999992</v>
      </c>
      <c r="AX141" t="s">
        <v>175</v>
      </c>
      <c r="AY141">
        <v>1.52</v>
      </c>
      <c r="AZ141" t="s">
        <v>250</v>
      </c>
      <c r="BB141" s="130">
        <v>18.733333333333334</v>
      </c>
      <c r="BC141" t="s">
        <v>175</v>
      </c>
      <c r="BD141" s="130">
        <v>0.29436366595747293</v>
      </c>
      <c r="BE141" t="s">
        <v>180</v>
      </c>
      <c r="BG141">
        <v>50</v>
      </c>
      <c r="BH141" t="s">
        <v>175</v>
      </c>
      <c r="BI141">
        <v>50</v>
      </c>
      <c r="BJ141" s="130">
        <v>25.967653062239112</v>
      </c>
      <c r="BK141" t="s">
        <v>175</v>
      </c>
      <c r="BL141">
        <v>2.4</v>
      </c>
      <c r="BM141" s="142">
        <v>3.5849970938460105</v>
      </c>
      <c r="BO141" t="s">
        <v>181</v>
      </c>
      <c r="BP141" s="130">
        <f t="shared" si="8"/>
        <v>7.886993606461222E-2</v>
      </c>
      <c r="BQ141" t="s">
        <v>283</v>
      </c>
      <c r="BR141" t="s">
        <v>182</v>
      </c>
      <c r="BS141" s="151">
        <v>4.147253139</v>
      </c>
      <c r="CD141" s="130">
        <v>36.197379214034889</v>
      </c>
      <c r="CE141" t="s">
        <v>175</v>
      </c>
      <c r="CF141">
        <v>2</v>
      </c>
      <c r="CG141" t="s">
        <v>252</v>
      </c>
      <c r="DF141">
        <v>39.61</v>
      </c>
      <c r="DG141" t="s">
        <v>185</v>
      </c>
      <c r="DH141" s="130">
        <f t="shared" si="7"/>
        <v>0.27514826659999997</v>
      </c>
      <c r="DJ141" t="s">
        <v>187</v>
      </c>
      <c r="DK141" t="s">
        <v>186</v>
      </c>
      <c r="DL141">
        <v>1.0271999999999999</v>
      </c>
      <c r="DQ141" t="s">
        <v>171</v>
      </c>
      <c r="DS141" t="s">
        <v>188</v>
      </c>
      <c r="DT141" t="s">
        <v>188</v>
      </c>
      <c r="DU141" t="s">
        <v>189</v>
      </c>
      <c r="DX141" t="s">
        <v>172</v>
      </c>
      <c r="DY141" t="s">
        <v>173</v>
      </c>
      <c r="EA141" s="132">
        <v>2371.602875678725</v>
      </c>
      <c r="EC141" t="s">
        <v>175</v>
      </c>
      <c r="ED141">
        <f t="shared" si="9"/>
        <v>175</v>
      </c>
      <c r="EK141" s="130">
        <v>8.0921953751726878</v>
      </c>
      <c r="EL141" t="s">
        <v>174</v>
      </c>
      <c r="EO141" s="143">
        <v>351.47899999999998</v>
      </c>
      <c r="EP141">
        <v>-21</v>
      </c>
      <c r="EQ141" t="s">
        <v>246</v>
      </c>
      <c r="ER141" s="143">
        <v>330.47899999999998</v>
      </c>
      <c r="ES141" s="132">
        <v>60.562401116534353</v>
      </c>
      <c r="ET141" s="132">
        <v>60.562401116534353</v>
      </c>
      <c r="EU141" t="s">
        <v>190</v>
      </c>
      <c r="EV141" t="s">
        <v>191</v>
      </c>
    </row>
    <row r="142" spans="3:152">
      <c r="C142" s="2" t="s">
        <v>398</v>
      </c>
      <c r="N142" t="s">
        <v>242</v>
      </c>
      <c r="O142">
        <v>12.744</v>
      </c>
      <c r="P142">
        <v>-78.7393</v>
      </c>
      <c r="S142">
        <v>-2838.9</v>
      </c>
      <c r="W142" s="132">
        <v>2764187.0119999996</v>
      </c>
      <c r="X142" s="4"/>
      <c r="AB142" t="s">
        <v>239</v>
      </c>
      <c r="AI142" t="s">
        <v>248</v>
      </c>
      <c r="AJ142" t="s">
        <v>249</v>
      </c>
      <c r="AO142" t="s">
        <v>245</v>
      </c>
      <c r="AP142" s="130"/>
      <c r="AQ142" s="130">
        <v>19.859529999999999</v>
      </c>
      <c r="AR142" t="s">
        <v>223</v>
      </c>
      <c r="AS142" s="130">
        <v>0.214038174</v>
      </c>
      <c r="AT142" s="130">
        <v>0.6</v>
      </c>
      <c r="AU142" t="s">
        <v>175</v>
      </c>
      <c r="AV142" s="4">
        <v>0.08</v>
      </c>
      <c r="AW142">
        <v>8.8699999999999992</v>
      </c>
      <c r="AX142" t="s">
        <v>175</v>
      </c>
      <c r="AY142">
        <v>1.52</v>
      </c>
      <c r="AZ142" t="s">
        <v>250</v>
      </c>
      <c r="BB142" s="130">
        <v>18.315883333333336</v>
      </c>
      <c r="BC142" t="s">
        <v>175</v>
      </c>
      <c r="BD142" s="130">
        <v>0.23331637253518514</v>
      </c>
      <c r="BE142" t="s">
        <v>180</v>
      </c>
      <c r="BG142">
        <v>50</v>
      </c>
      <c r="BH142" t="s">
        <v>175</v>
      </c>
      <c r="BI142">
        <v>50</v>
      </c>
      <c r="BJ142" s="130">
        <v>25.851750736243897</v>
      </c>
      <c r="BK142" t="s">
        <v>175</v>
      </c>
      <c r="BL142">
        <v>2.4</v>
      </c>
      <c r="BM142" s="142">
        <v>3.5477068173877262</v>
      </c>
      <c r="BO142" t="s">
        <v>181</v>
      </c>
      <c r="BP142" s="130">
        <f t="shared" si="8"/>
        <v>7.804954998252997E-2</v>
      </c>
      <c r="BQ142" t="s">
        <v>284</v>
      </c>
      <c r="BR142" t="s">
        <v>182</v>
      </c>
      <c r="BS142" s="151">
        <v>4.1470000000000002</v>
      </c>
      <c r="CD142" s="130">
        <v>36.199020274331637</v>
      </c>
      <c r="CE142" t="s">
        <v>175</v>
      </c>
      <c r="CF142">
        <v>2</v>
      </c>
      <c r="CG142" t="s">
        <v>252</v>
      </c>
      <c r="DF142">
        <v>39.61</v>
      </c>
      <c r="DG142" t="s">
        <v>185</v>
      </c>
      <c r="DH142" s="130">
        <f t="shared" ref="DH142:DH205" si="10">0.1*W142/1000000</f>
        <v>0.27641870119999995</v>
      </c>
      <c r="DJ142" t="s">
        <v>187</v>
      </c>
      <c r="DK142" t="s">
        <v>186</v>
      </c>
      <c r="DL142">
        <v>1.0271999999999999</v>
      </c>
      <c r="DQ142" t="s">
        <v>171</v>
      </c>
      <c r="DS142" t="s">
        <v>188</v>
      </c>
      <c r="DT142" t="s">
        <v>188</v>
      </c>
      <c r="DU142" t="s">
        <v>189</v>
      </c>
      <c r="DX142" t="s">
        <v>172</v>
      </c>
      <c r="DY142" t="s">
        <v>173</v>
      </c>
      <c r="EA142" s="132">
        <v>2371.7000100376895</v>
      </c>
      <c r="EC142" t="s">
        <v>175</v>
      </c>
      <c r="ED142">
        <f t="shared" si="9"/>
        <v>175</v>
      </c>
      <c r="EK142" s="130">
        <v>8.0567834465495878</v>
      </c>
      <c r="EL142" t="s">
        <v>174</v>
      </c>
      <c r="EO142" s="143">
        <v>389.50200000000001</v>
      </c>
      <c r="EP142">
        <v>-21</v>
      </c>
      <c r="EQ142" t="s">
        <v>246</v>
      </c>
      <c r="ER142" s="143">
        <v>368.50200000000001</v>
      </c>
      <c r="ES142" s="132">
        <v>63.464992623886737</v>
      </c>
      <c r="ET142" s="132">
        <v>63.464992623886737</v>
      </c>
      <c r="EU142" t="s">
        <v>190</v>
      </c>
      <c r="EV142" t="s">
        <v>191</v>
      </c>
    </row>
    <row r="143" spans="3:152">
      <c r="C143" s="2" t="s">
        <v>398</v>
      </c>
      <c r="N143" t="s">
        <v>242</v>
      </c>
      <c r="O143">
        <v>12.744</v>
      </c>
      <c r="P143">
        <v>-78.7393</v>
      </c>
      <c r="S143">
        <v>-2838.9</v>
      </c>
      <c r="W143" s="132">
        <v>2777480.9570000004</v>
      </c>
      <c r="X143" s="4"/>
      <c r="AB143" t="s">
        <v>239</v>
      </c>
      <c r="AI143" t="s">
        <v>248</v>
      </c>
      <c r="AJ143" t="s">
        <v>249</v>
      </c>
      <c r="AO143" t="s">
        <v>245</v>
      </c>
      <c r="AP143" s="130"/>
      <c r="AQ143" s="130">
        <v>20.370550000000001</v>
      </c>
      <c r="AR143" t="s">
        <v>223</v>
      </c>
      <c r="AS143" s="130">
        <v>0.18624859199999999</v>
      </c>
      <c r="AT143" s="130">
        <v>0.6</v>
      </c>
      <c r="AU143" t="s">
        <v>175</v>
      </c>
      <c r="AV143" s="4">
        <v>0.08</v>
      </c>
      <c r="AW143">
        <v>8.8699999999999992</v>
      </c>
      <c r="AX143" t="s">
        <v>175</v>
      </c>
      <c r="AY143">
        <v>1.52</v>
      </c>
      <c r="AZ143" t="s">
        <v>250</v>
      </c>
      <c r="BB143" s="130">
        <v>19.167583333333337</v>
      </c>
      <c r="BC143" t="s">
        <v>175</v>
      </c>
      <c r="BD143" s="130">
        <v>0.18763275047995731</v>
      </c>
      <c r="BE143" t="s">
        <v>180</v>
      </c>
      <c r="BG143">
        <v>50</v>
      </c>
      <c r="BH143" t="s">
        <v>175</v>
      </c>
      <c r="BI143">
        <v>50</v>
      </c>
      <c r="BJ143" s="130">
        <v>25.255876095478179</v>
      </c>
      <c r="BK143" t="s">
        <v>175</v>
      </c>
      <c r="BL143">
        <v>2.4</v>
      </c>
      <c r="BM143" s="142">
        <v>3.3424264849756011</v>
      </c>
      <c r="BO143" t="s">
        <v>181</v>
      </c>
      <c r="BP143" s="130">
        <f t="shared" si="8"/>
        <v>7.3533382669463215E-2</v>
      </c>
      <c r="BQ143" t="s">
        <v>285</v>
      </c>
      <c r="BR143" t="s">
        <v>182</v>
      </c>
      <c r="BS143" s="151">
        <v>4.0869965710000002</v>
      </c>
      <c r="CD143" s="130">
        <v>36.198981333353252</v>
      </c>
      <c r="CE143" t="s">
        <v>175</v>
      </c>
      <c r="CF143">
        <v>2</v>
      </c>
      <c r="CG143" t="s">
        <v>252</v>
      </c>
      <c r="DF143">
        <v>39.61</v>
      </c>
      <c r="DG143" t="s">
        <v>185</v>
      </c>
      <c r="DH143" s="130">
        <f t="shared" si="10"/>
        <v>0.27774809570000009</v>
      </c>
      <c r="DJ143" t="s">
        <v>187</v>
      </c>
      <c r="DK143" t="s">
        <v>186</v>
      </c>
      <c r="DL143">
        <v>1.0271999999999999</v>
      </c>
      <c r="DQ143" t="s">
        <v>171</v>
      </c>
      <c r="DS143" t="s">
        <v>188</v>
      </c>
      <c r="DT143" t="s">
        <v>188</v>
      </c>
      <c r="DU143" t="s">
        <v>189</v>
      </c>
      <c r="DX143" t="s">
        <v>172</v>
      </c>
      <c r="DY143" t="s">
        <v>173</v>
      </c>
      <c r="EA143" s="132">
        <v>2371.6977051211788</v>
      </c>
      <c r="EC143" t="s">
        <v>175</v>
      </c>
      <c r="ED143">
        <f t="shared" si="9"/>
        <v>175</v>
      </c>
      <c r="EK143" s="130">
        <v>8.1370361675835916</v>
      </c>
      <c r="EL143" t="s">
        <v>174</v>
      </c>
      <c r="EO143" s="143">
        <v>309.149</v>
      </c>
      <c r="EP143">
        <v>-21</v>
      </c>
      <c r="EQ143" t="s">
        <v>246</v>
      </c>
      <c r="ER143" s="143">
        <v>288.149</v>
      </c>
      <c r="ES143" s="132">
        <v>45.101663990921679</v>
      </c>
      <c r="ET143" s="132">
        <v>45.101663990921679</v>
      </c>
      <c r="EU143" t="s">
        <v>190</v>
      </c>
      <c r="EV143" t="s">
        <v>191</v>
      </c>
    </row>
    <row r="144" spans="3:152">
      <c r="C144" s="2" t="s">
        <v>398</v>
      </c>
      <c r="N144" t="s">
        <v>242</v>
      </c>
      <c r="O144">
        <v>12.744</v>
      </c>
      <c r="P144">
        <v>-78.7393</v>
      </c>
      <c r="S144">
        <v>-2838.9</v>
      </c>
      <c r="W144" s="132">
        <v>2798543.7009999999</v>
      </c>
      <c r="X144" s="4"/>
      <c r="AB144" t="s">
        <v>239</v>
      </c>
      <c r="AI144" t="s">
        <v>248</v>
      </c>
      <c r="AJ144" t="s">
        <v>249</v>
      </c>
      <c r="AO144" t="s">
        <v>245</v>
      </c>
      <c r="AP144" s="130"/>
      <c r="AQ144" s="130">
        <v>20.39716</v>
      </c>
      <c r="AR144" t="s">
        <v>223</v>
      </c>
      <c r="AS144" s="130">
        <v>0.21724708200000001</v>
      </c>
      <c r="AT144" s="130">
        <v>0.6</v>
      </c>
      <c r="AU144" t="s">
        <v>175</v>
      </c>
      <c r="AV144" s="4">
        <v>0.08</v>
      </c>
      <c r="AW144">
        <v>8.8699999999999992</v>
      </c>
      <c r="AX144" t="s">
        <v>175</v>
      </c>
      <c r="AY144">
        <v>1.52</v>
      </c>
      <c r="AZ144" t="s">
        <v>250</v>
      </c>
      <c r="BB144" s="130">
        <v>19.211933333333334</v>
      </c>
      <c r="BC144" t="s">
        <v>175</v>
      </c>
      <c r="BD144" s="130">
        <v>0.21914370462454069</v>
      </c>
      <c r="BE144" t="s">
        <v>180</v>
      </c>
      <c r="BG144">
        <v>50</v>
      </c>
      <c r="BH144" t="s">
        <v>175</v>
      </c>
      <c r="BI144">
        <v>50</v>
      </c>
      <c r="BJ144" s="130">
        <v>25.863351859930717</v>
      </c>
      <c r="BK144" t="s">
        <v>175</v>
      </c>
      <c r="BL144">
        <v>2.4</v>
      </c>
      <c r="BM144" s="142">
        <v>3.5178428908274295</v>
      </c>
      <c r="BO144" t="s">
        <v>181</v>
      </c>
      <c r="BP144" s="130">
        <f t="shared" si="8"/>
        <v>7.7392543598203439E-2</v>
      </c>
      <c r="BQ144" t="s">
        <v>286</v>
      </c>
      <c r="BR144" t="s">
        <v>182</v>
      </c>
      <c r="BS144" s="151">
        <v>4.0520399429999996</v>
      </c>
      <c r="CD144" s="130">
        <v>36.322095174515795</v>
      </c>
      <c r="CE144" t="s">
        <v>175</v>
      </c>
      <c r="CF144">
        <v>2</v>
      </c>
      <c r="CG144" t="s">
        <v>252</v>
      </c>
      <c r="DF144">
        <v>39.61</v>
      </c>
      <c r="DG144" t="s">
        <v>185</v>
      </c>
      <c r="DH144" s="130">
        <f t="shared" si="10"/>
        <v>0.27985437010000003</v>
      </c>
      <c r="DJ144" t="s">
        <v>187</v>
      </c>
      <c r="DK144" t="s">
        <v>186</v>
      </c>
      <c r="DL144">
        <v>1.0271999999999999</v>
      </c>
      <c r="DQ144" t="s">
        <v>171</v>
      </c>
      <c r="DS144" t="s">
        <v>188</v>
      </c>
      <c r="DT144" t="s">
        <v>188</v>
      </c>
      <c r="DU144" t="s">
        <v>189</v>
      </c>
      <c r="DX144" t="s">
        <v>172</v>
      </c>
      <c r="DY144" t="s">
        <v>173</v>
      </c>
      <c r="EA144" s="132">
        <v>2378.9848133795899</v>
      </c>
      <c r="EC144" t="s">
        <v>175</v>
      </c>
      <c r="ED144">
        <f t="shared" si="9"/>
        <v>175</v>
      </c>
      <c r="EK144" s="130">
        <v>8.1329721987049695</v>
      </c>
      <c r="EL144" t="s">
        <v>174</v>
      </c>
      <c r="EO144" s="143">
        <v>312.702</v>
      </c>
      <c r="EP144">
        <v>-21</v>
      </c>
      <c r="EQ144" t="s">
        <v>246</v>
      </c>
      <c r="ER144" s="143">
        <v>291.702</v>
      </c>
      <c r="ES144" s="132">
        <v>48.190820700108432</v>
      </c>
      <c r="ET144" s="132">
        <v>48.190820700108432</v>
      </c>
      <c r="EU144" t="s">
        <v>190</v>
      </c>
      <c r="EV144" t="s">
        <v>191</v>
      </c>
    </row>
    <row r="145" spans="3:152">
      <c r="C145" s="2" t="s">
        <v>398</v>
      </c>
      <c r="N145" t="s">
        <v>242</v>
      </c>
      <c r="O145">
        <v>12.744</v>
      </c>
      <c r="P145">
        <v>-78.7393</v>
      </c>
      <c r="S145">
        <v>-2838.9</v>
      </c>
      <c r="W145" s="132">
        <v>2830176.27</v>
      </c>
      <c r="X145" s="4"/>
      <c r="AB145" t="s">
        <v>239</v>
      </c>
      <c r="AI145" t="s">
        <v>248</v>
      </c>
      <c r="AJ145" t="s">
        <v>249</v>
      </c>
      <c r="AO145" t="s">
        <v>245</v>
      </c>
      <c r="AP145" s="130"/>
      <c r="AQ145" s="130">
        <v>20.197900000000001</v>
      </c>
      <c r="AR145" t="s">
        <v>223</v>
      </c>
      <c r="AS145" s="130">
        <v>0.210885346</v>
      </c>
      <c r="AT145" s="130">
        <v>0.6</v>
      </c>
      <c r="AU145" t="s">
        <v>175</v>
      </c>
      <c r="AV145" s="4">
        <v>0.08</v>
      </c>
      <c r="AW145">
        <v>8.8699999999999992</v>
      </c>
      <c r="AX145" t="s">
        <v>175</v>
      </c>
      <c r="AY145">
        <v>1.52</v>
      </c>
      <c r="AZ145" t="s">
        <v>250</v>
      </c>
      <c r="BB145" s="130">
        <v>18.879833333333337</v>
      </c>
      <c r="BC145" t="s">
        <v>175</v>
      </c>
      <c r="BD145" s="130">
        <v>0.21151528925196536</v>
      </c>
      <c r="BE145" t="s">
        <v>180</v>
      </c>
      <c r="BG145">
        <v>50</v>
      </c>
      <c r="BH145" t="s">
        <v>175</v>
      </c>
      <c r="BI145">
        <v>50</v>
      </c>
      <c r="BJ145" s="130">
        <v>26.962521618380233</v>
      </c>
      <c r="BK145" t="s">
        <v>175</v>
      </c>
      <c r="BL145">
        <v>2.4</v>
      </c>
      <c r="BM145" s="142">
        <v>3.8730652235950234</v>
      </c>
      <c r="BO145" t="s">
        <v>181</v>
      </c>
      <c r="BP145" s="130">
        <f t="shared" si="8"/>
        <v>8.5207434919090511E-2</v>
      </c>
      <c r="BQ145" t="s">
        <v>287</v>
      </c>
      <c r="BR145" t="s">
        <v>182</v>
      </c>
      <c r="BS145" s="151">
        <v>4.0251781309999997</v>
      </c>
      <c r="CD145" s="130">
        <v>36.205821371196201</v>
      </c>
      <c r="CE145" t="s">
        <v>175</v>
      </c>
      <c r="CF145">
        <v>2</v>
      </c>
      <c r="CG145" t="s">
        <v>252</v>
      </c>
      <c r="DF145">
        <v>39.61</v>
      </c>
      <c r="DG145" t="s">
        <v>185</v>
      </c>
      <c r="DH145" s="130">
        <f t="shared" si="10"/>
        <v>0.28301762700000005</v>
      </c>
      <c r="DJ145" t="s">
        <v>187</v>
      </c>
      <c r="DK145" t="s">
        <v>186</v>
      </c>
      <c r="DL145">
        <v>1.0271999999999999</v>
      </c>
      <c r="DQ145" t="s">
        <v>171</v>
      </c>
      <c r="DS145" t="s">
        <v>188</v>
      </c>
      <c r="DT145" t="s">
        <v>188</v>
      </c>
      <c r="DU145" t="s">
        <v>189</v>
      </c>
      <c r="DX145" t="s">
        <v>172</v>
      </c>
      <c r="DY145" t="s">
        <v>173</v>
      </c>
      <c r="EA145" s="132">
        <v>2372.1025669611031</v>
      </c>
      <c r="EC145" t="s">
        <v>175</v>
      </c>
      <c r="ED145">
        <f t="shared" si="9"/>
        <v>175</v>
      </c>
      <c r="EK145" s="130">
        <v>8.0931655573213188</v>
      </c>
      <c r="EL145" t="s">
        <v>174</v>
      </c>
      <c r="EO145" s="143">
        <v>349.18099999999998</v>
      </c>
      <c r="EP145">
        <v>-21</v>
      </c>
      <c r="EQ145" t="s">
        <v>246</v>
      </c>
      <c r="ER145" s="143">
        <v>328.18099999999998</v>
      </c>
      <c r="ES145" s="132">
        <v>53.999315224824826</v>
      </c>
      <c r="ET145" s="132">
        <v>53.999315224824826</v>
      </c>
      <c r="EU145" t="s">
        <v>190</v>
      </c>
      <c r="EV145" t="s">
        <v>191</v>
      </c>
    </row>
    <row r="146" spans="3:152">
      <c r="C146" s="2" t="s">
        <v>398</v>
      </c>
      <c r="N146" t="s">
        <v>242</v>
      </c>
      <c r="O146">
        <v>12.744</v>
      </c>
      <c r="P146">
        <v>-78.7393</v>
      </c>
      <c r="S146">
        <v>-2838.9</v>
      </c>
      <c r="W146" s="132">
        <v>2831683.838</v>
      </c>
      <c r="X146" s="4"/>
      <c r="AB146" t="s">
        <v>239</v>
      </c>
      <c r="AI146" t="s">
        <v>248</v>
      </c>
      <c r="AJ146" t="s">
        <v>249</v>
      </c>
      <c r="AO146" t="s">
        <v>245</v>
      </c>
      <c r="AP146" s="130"/>
      <c r="AQ146" s="130">
        <v>19.87284</v>
      </c>
      <c r="AR146" t="s">
        <v>223</v>
      </c>
      <c r="AS146" s="130">
        <v>0.48087664600000002</v>
      </c>
      <c r="AT146" s="130">
        <v>0.6</v>
      </c>
      <c r="AU146" t="s">
        <v>175</v>
      </c>
      <c r="AV146" s="4">
        <v>0.08</v>
      </c>
      <c r="AW146">
        <v>8.8699999999999992</v>
      </c>
      <c r="AX146" t="s">
        <v>175</v>
      </c>
      <c r="AY146">
        <v>1.52</v>
      </c>
      <c r="AZ146" t="s">
        <v>250</v>
      </c>
      <c r="BB146" s="130">
        <v>18.33806666666667</v>
      </c>
      <c r="BC146" t="s">
        <v>175</v>
      </c>
      <c r="BD146" s="130">
        <v>0.48919965891830358</v>
      </c>
      <c r="BE146" t="s">
        <v>180</v>
      </c>
      <c r="BG146">
        <v>50</v>
      </c>
      <c r="BH146" t="s">
        <v>175</v>
      </c>
      <c r="BI146">
        <v>50</v>
      </c>
      <c r="BJ146" s="130">
        <v>26.412953516571299</v>
      </c>
      <c r="BK146" t="s">
        <v>175</v>
      </c>
      <c r="BL146">
        <v>2.4</v>
      </c>
      <c r="BM146" s="142">
        <v>3.6809735306482367</v>
      </c>
      <c r="BO146" t="s">
        <v>181</v>
      </c>
      <c r="BP146" s="130">
        <f t="shared" si="8"/>
        <v>8.0981417674261202E-2</v>
      </c>
      <c r="BQ146" t="s">
        <v>288</v>
      </c>
      <c r="BR146" t="s">
        <v>182</v>
      </c>
      <c r="BS146" s="151">
        <v>4.0113802730000003</v>
      </c>
      <c r="CD146" s="130">
        <v>36.196277183509181</v>
      </c>
      <c r="CE146" t="s">
        <v>175</v>
      </c>
      <c r="CF146">
        <v>2</v>
      </c>
      <c r="CG146" t="s">
        <v>252</v>
      </c>
      <c r="DF146">
        <v>39.61</v>
      </c>
      <c r="DG146" t="s">
        <v>185</v>
      </c>
      <c r="DH146" s="130">
        <f t="shared" si="10"/>
        <v>0.28316838380000003</v>
      </c>
      <c r="DJ146" t="s">
        <v>187</v>
      </c>
      <c r="DK146" t="s">
        <v>186</v>
      </c>
      <c r="DL146">
        <v>1.0271999999999999</v>
      </c>
      <c r="DQ146" t="s">
        <v>171</v>
      </c>
      <c r="DS146" t="s">
        <v>188</v>
      </c>
      <c r="DT146" t="s">
        <v>188</v>
      </c>
      <c r="DU146" t="s">
        <v>189</v>
      </c>
      <c r="DX146" t="s">
        <v>172</v>
      </c>
      <c r="DY146" t="s">
        <v>173</v>
      </c>
      <c r="EA146" s="132">
        <v>2371.5376464919082</v>
      </c>
      <c r="EC146" t="s">
        <v>175</v>
      </c>
      <c r="ED146">
        <f t="shared" si="9"/>
        <v>175</v>
      </c>
      <c r="EK146" s="130">
        <v>8.0522969787491991</v>
      </c>
      <c r="EL146" t="s">
        <v>174</v>
      </c>
      <c r="EO146" s="143">
        <v>393.83499999999998</v>
      </c>
      <c r="EP146">
        <v>-21</v>
      </c>
      <c r="EQ146" t="s">
        <v>246</v>
      </c>
      <c r="ER146" s="143">
        <v>372.83499999999998</v>
      </c>
      <c r="ES146" s="132">
        <v>94.743842573013666</v>
      </c>
      <c r="ET146" s="132">
        <v>94.743842573013666</v>
      </c>
      <c r="EU146" t="s">
        <v>190</v>
      </c>
      <c r="EV146" t="s">
        <v>191</v>
      </c>
    </row>
    <row r="147" spans="3:152">
      <c r="C147" s="2" t="s">
        <v>398</v>
      </c>
      <c r="N147" t="s">
        <v>242</v>
      </c>
      <c r="O147">
        <v>12.744</v>
      </c>
      <c r="P147">
        <v>-78.7393</v>
      </c>
      <c r="S147">
        <v>-2838.9</v>
      </c>
      <c r="W147" s="132">
        <v>2838900.6349999998</v>
      </c>
      <c r="X147" s="4"/>
      <c r="AB147" t="s">
        <v>239</v>
      </c>
      <c r="AI147" t="s">
        <v>248</v>
      </c>
      <c r="AJ147" t="s">
        <v>249</v>
      </c>
      <c r="AO147" t="s">
        <v>245</v>
      </c>
      <c r="AP147" s="130"/>
      <c r="AQ147" s="130">
        <v>19.670649999999998</v>
      </c>
      <c r="AR147" t="s">
        <v>223</v>
      </c>
      <c r="AS147" s="130">
        <v>0.190177718</v>
      </c>
      <c r="AT147" s="130">
        <v>0.6</v>
      </c>
      <c r="AU147" t="s">
        <v>175</v>
      </c>
      <c r="AV147" s="4">
        <v>0.08</v>
      </c>
      <c r="AW147">
        <v>8.8699999999999992</v>
      </c>
      <c r="AX147" t="s">
        <v>175</v>
      </c>
      <c r="AY147">
        <v>1.52</v>
      </c>
      <c r="AZ147" t="s">
        <v>250</v>
      </c>
      <c r="BB147" s="130">
        <v>18.001083333333334</v>
      </c>
      <c r="BC147" t="s">
        <v>175</v>
      </c>
      <c r="BD147" s="130">
        <v>0.2335696934727621</v>
      </c>
      <c r="BE147" t="s">
        <v>180</v>
      </c>
      <c r="BG147">
        <v>50</v>
      </c>
      <c r="BH147" t="s">
        <v>175</v>
      </c>
      <c r="BI147">
        <v>50</v>
      </c>
      <c r="BJ147" s="130">
        <v>25.753358183592663</v>
      </c>
      <c r="BK147" t="s">
        <v>175</v>
      </c>
      <c r="BL147">
        <v>2.4</v>
      </c>
      <c r="BM147" s="142">
        <v>3.4657869802559342</v>
      </c>
      <c r="BO147" t="s">
        <v>181</v>
      </c>
      <c r="BP147" s="130">
        <f t="shared" si="8"/>
        <v>7.6247313565630553E-2</v>
      </c>
      <c r="BQ147" t="s">
        <v>289</v>
      </c>
      <c r="BR147" t="s">
        <v>182</v>
      </c>
      <c r="BS147" s="151">
        <v>4.0028387409999997</v>
      </c>
      <c r="CD147" s="130">
        <v>36.211586773127479</v>
      </c>
      <c r="CE147" t="s">
        <v>175</v>
      </c>
      <c r="CF147">
        <v>2</v>
      </c>
      <c r="CG147" t="s">
        <v>252</v>
      </c>
      <c r="DF147">
        <v>39.61</v>
      </c>
      <c r="DG147" t="s">
        <v>185</v>
      </c>
      <c r="DH147" s="130">
        <f t="shared" si="10"/>
        <v>0.28389006350000001</v>
      </c>
      <c r="DJ147" t="s">
        <v>187</v>
      </c>
      <c r="DK147" t="s">
        <v>186</v>
      </c>
      <c r="DL147">
        <v>1.0271999999999999</v>
      </c>
      <c r="DQ147" t="s">
        <v>171</v>
      </c>
      <c r="DS147" t="s">
        <v>188</v>
      </c>
      <c r="DT147" t="s">
        <v>188</v>
      </c>
      <c r="DU147" t="s">
        <v>189</v>
      </c>
      <c r="DX147" t="s">
        <v>172</v>
      </c>
      <c r="DY147" t="s">
        <v>173</v>
      </c>
      <c r="EA147" s="132">
        <v>2372.4438211014153</v>
      </c>
      <c r="EC147" t="s">
        <v>175</v>
      </c>
      <c r="ED147">
        <f t="shared" si="9"/>
        <v>175</v>
      </c>
      <c r="EK147" s="130">
        <v>8.0289802111575241</v>
      </c>
      <c r="EL147" t="s">
        <v>174</v>
      </c>
      <c r="EO147" s="143">
        <v>421.89800000000002</v>
      </c>
      <c r="EP147">
        <v>-21</v>
      </c>
      <c r="EQ147" t="s">
        <v>246</v>
      </c>
      <c r="ER147" s="143">
        <v>400.89800000000002</v>
      </c>
      <c r="ES147" s="132">
        <v>69.375682947989773</v>
      </c>
      <c r="ET147" s="132">
        <v>69.375682947989773</v>
      </c>
      <c r="EU147" t="s">
        <v>190</v>
      </c>
      <c r="EV147" t="s">
        <v>191</v>
      </c>
    </row>
    <row r="148" spans="3:152">
      <c r="C148" s="2" t="s">
        <v>398</v>
      </c>
      <c r="N148" t="s">
        <v>242</v>
      </c>
      <c r="O148">
        <v>12.744</v>
      </c>
      <c r="P148">
        <v>-78.7393</v>
      </c>
      <c r="S148">
        <v>-2838.9</v>
      </c>
      <c r="W148" s="132">
        <v>2849182.3730000001</v>
      </c>
      <c r="X148" s="4"/>
      <c r="AB148" t="s">
        <v>239</v>
      </c>
      <c r="AI148" t="s">
        <v>248</v>
      </c>
      <c r="AJ148" t="s">
        <v>249</v>
      </c>
      <c r="AO148" t="s">
        <v>245</v>
      </c>
      <c r="AP148" s="130"/>
      <c r="AQ148" s="130">
        <v>20.160060000000001</v>
      </c>
      <c r="AR148" t="s">
        <v>223</v>
      </c>
      <c r="AS148" s="130">
        <v>0.222343806</v>
      </c>
      <c r="AT148" s="130">
        <v>0.6</v>
      </c>
      <c r="AU148" t="s">
        <v>175</v>
      </c>
      <c r="AV148" s="4">
        <v>0.08</v>
      </c>
      <c r="AW148">
        <v>8.8699999999999992</v>
      </c>
      <c r="AX148" t="s">
        <v>175</v>
      </c>
      <c r="AY148">
        <v>1.52</v>
      </c>
      <c r="AZ148" t="s">
        <v>250</v>
      </c>
      <c r="BB148" s="130">
        <v>18.81676666666667</v>
      </c>
      <c r="BC148" t="s">
        <v>175</v>
      </c>
      <c r="BD148" s="130">
        <v>0.22373075174643314</v>
      </c>
      <c r="BE148" t="s">
        <v>180</v>
      </c>
      <c r="BG148">
        <v>50</v>
      </c>
      <c r="BH148" t="s">
        <v>175</v>
      </c>
      <c r="BI148">
        <v>50</v>
      </c>
      <c r="BJ148" s="130">
        <v>25.43120581073056</v>
      </c>
      <c r="BK148" t="s">
        <v>175</v>
      </c>
      <c r="BL148">
        <v>2.4</v>
      </c>
      <c r="BM148" s="142">
        <v>3.3626617309197604</v>
      </c>
      <c r="BO148" t="s">
        <v>181</v>
      </c>
      <c r="BP148" s="130">
        <f t="shared" si="8"/>
        <v>7.3978558080234721E-2</v>
      </c>
      <c r="BQ148" t="s">
        <v>290</v>
      </c>
      <c r="BR148" t="s">
        <v>182</v>
      </c>
      <c r="BS148" s="151">
        <v>3.991012005</v>
      </c>
      <c r="CD148" s="130">
        <v>36.217272970356738</v>
      </c>
      <c r="CE148" t="s">
        <v>175</v>
      </c>
      <c r="CF148">
        <v>2</v>
      </c>
      <c r="CG148" t="s">
        <v>252</v>
      </c>
      <c r="DF148">
        <v>39.61</v>
      </c>
      <c r="DG148" t="s">
        <v>185</v>
      </c>
      <c r="DH148" s="130">
        <f t="shared" si="10"/>
        <v>0.28491823730000004</v>
      </c>
      <c r="DJ148" t="s">
        <v>187</v>
      </c>
      <c r="DK148" t="s">
        <v>186</v>
      </c>
      <c r="DL148">
        <v>1.0271999999999999</v>
      </c>
      <c r="DQ148" t="s">
        <v>171</v>
      </c>
      <c r="DS148" t="s">
        <v>188</v>
      </c>
      <c r="DT148" t="s">
        <v>188</v>
      </c>
      <c r="DU148" t="s">
        <v>189</v>
      </c>
      <c r="DX148" t="s">
        <v>172</v>
      </c>
      <c r="DY148" t="s">
        <v>173</v>
      </c>
      <c r="EA148" s="132">
        <v>2372.7803871154151</v>
      </c>
      <c r="EC148" t="s">
        <v>175</v>
      </c>
      <c r="ED148">
        <f t="shared" si="9"/>
        <v>175</v>
      </c>
      <c r="EK148" s="130">
        <v>8.105460123728518</v>
      </c>
      <c r="EL148" t="s">
        <v>174</v>
      </c>
      <c r="EO148" s="143">
        <v>338.964</v>
      </c>
      <c r="EP148">
        <v>-21</v>
      </c>
      <c r="EQ148" t="s">
        <v>246</v>
      </c>
      <c r="ER148" s="143">
        <v>317.964</v>
      </c>
      <c r="ES148" s="132">
        <v>55.390948608504623</v>
      </c>
      <c r="ET148" s="132">
        <v>55.390948608504623</v>
      </c>
      <c r="EU148" t="s">
        <v>190</v>
      </c>
      <c r="EV148" t="s">
        <v>191</v>
      </c>
    </row>
    <row r="149" spans="3:152">
      <c r="C149" s="2" t="s">
        <v>398</v>
      </c>
      <c r="N149" t="s">
        <v>242</v>
      </c>
      <c r="O149">
        <v>12.744</v>
      </c>
      <c r="P149">
        <v>-78.7393</v>
      </c>
      <c r="S149">
        <v>-2838.9</v>
      </c>
      <c r="W149" s="132">
        <v>2858321.0449999999</v>
      </c>
      <c r="X149" s="4"/>
      <c r="AB149" t="s">
        <v>239</v>
      </c>
      <c r="AI149" t="s">
        <v>248</v>
      </c>
      <c r="AJ149" t="s">
        <v>249</v>
      </c>
      <c r="AO149" t="s">
        <v>245</v>
      </c>
      <c r="AP149" s="130"/>
      <c r="AQ149" s="130">
        <v>19.312259999999998</v>
      </c>
      <c r="AR149" t="s">
        <v>223</v>
      </c>
      <c r="AS149" s="130">
        <v>0.19898497600000001</v>
      </c>
      <c r="AT149" s="130">
        <v>0.6</v>
      </c>
      <c r="AU149" t="s">
        <v>175</v>
      </c>
      <c r="AV149" s="4">
        <v>0.08</v>
      </c>
      <c r="AW149">
        <v>8.8699999999999992</v>
      </c>
      <c r="AX149" t="s">
        <v>175</v>
      </c>
      <c r="AY149">
        <v>1.52</v>
      </c>
      <c r="AZ149" t="s">
        <v>250</v>
      </c>
      <c r="BB149" s="130">
        <v>17.403766666666666</v>
      </c>
      <c r="BC149" t="s">
        <v>175</v>
      </c>
      <c r="BD149" s="130">
        <v>0.29418812847550174</v>
      </c>
      <c r="BE149" t="s">
        <v>180</v>
      </c>
      <c r="BG149">
        <v>50</v>
      </c>
      <c r="BH149" t="s">
        <v>175</v>
      </c>
      <c r="BI149">
        <v>50</v>
      </c>
      <c r="BJ149" s="130">
        <v>24.671077098820984</v>
      </c>
      <c r="BK149" t="s">
        <v>175</v>
      </c>
      <c r="BL149">
        <v>2.4</v>
      </c>
      <c r="BM149" s="142">
        <v>3.1316012127254975</v>
      </c>
      <c r="BO149" t="s">
        <v>181</v>
      </c>
      <c r="BP149" s="130">
        <f t="shared" si="8"/>
        <v>6.8895226679960939E-2</v>
      </c>
      <c r="BQ149" t="s">
        <v>291</v>
      </c>
      <c r="BR149" t="s">
        <v>182</v>
      </c>
      <c r="BS149" s="151">
        <v>3.9640733290000001</v>
      </c>
      <c r="CD149" s="130">
        <v>36.208573442255727</v>
      </c>
      <c r="CE149" t="s">
        <v>175</v>
      </c>
      <c r="CF149">
        <v>2</v>
      </c>
      <c r="CG149" t="s">
        <v>252</v>
      </c>
      <c r="DF149">
        <v>39.61</v>
      </c>
      <c r="DG149" t="s">
        <v>185</v>
      </c>
      <c r="DH149" s="130">
        <f t="shared" si="10"/>
        <v>0.28583210450000002</v>
      </c>
      <c r="DJ149" t="s">
        <v>187</v>
      </c>
      <c r="DK149" t="s">
        <v>186</v>
      </c>
      <c r="DL149">
        <v>1.0271999999999999</v>
      </c>
      <c r="DQ149" t="s">
        <v>171</v>
      </c>
      <c r="DS149" t="s">
        <v>188</v>
      </c>
      <c r="DT149" t="s">
        <v>188</v>
      </c>
      <c r="DU149" t="s">
        <v>189</v>
      </c>
      <c r="DX149" t="s">
        <v>172</v>
      </c>
      <c r="DY149" t="s">
        <v>173</v>
      </c>
      <c r="EA149" s="132">
        <v>2372.2654620471162</v>
      </c>
      <c r="EC149" t="s">
        <v>175</v>
      </c>
      <c r="ED149">
        <f t="shared" si="9"/>
        <v>175</v>
      </c>
      <c r="EK149" s="130">
        <v>7.9835351469369247</v>
      </c>
      <c r="EL149" t="s">
        <v>174</v>
      </c>
      <c r="EO149" s="143">
        <v>480.495</v>
      </c>
      <c r="EP149">
        <v>-21</v>
      </c>
      <c r="EQ149" t="s">
        <v>246</v>
      </c>
      <c r="ER149" s="143">
        <v>459.495</v>
      </c>
      <c r="ES149" s="132">
        <v>93.186917928430262</v>
      </c>
      <c r="ET149" s="132">
        <v>93.186917928430262</v>
      </c>
      <c r="EU149" t="s">
        <v>190</v>
      </c>
      <c r="EV149" t="s">
        <v>191</v>
      </c>
    </row>
    <row r="150" spans="3:152">
      <c r="C150" s="2" t="s">
        <v>398</v>
      </c>
      <c r="N150" t="s">
        <v>242</v>
      </c>
      <c r="O150">
        <v>12.744</v>
      </c>
      <c r="P150">
        <v>-78.7393</v>
      </c>
      <c r="S150">
        <v>-2838.9</v>
      </c>
      <c r="W150" s="132">
        <v>2912384.2770000002</v>
      </c>
      <c r="X150" s="4"/>
      <c r="AB150" t="s">
        <v>239</v>
      </c>
      <c r="AI150" t="s">
        <v>248</v>
      </c>
      <c r="AJ150" t="s">
        <v>249</v>
      </c>
      <c r="AO150" t="s">
        <v>245</v>
      </c>
      <c r="AP150" s="130"/>
      <c r="AQ150" s="130">
        <v>19.70327</v>
      </c>
      <c r="AR150" t="s">
        <v>223</v>
      </c>
      <c r="AS150" s="130">
        <v>0.193833322</v>
      </c>
      <c r="AT150" s="130">
        <v>0.6</v>
      </c>
      <c r="AU150" t="s">
        <v>175</v>
      </c>
      <c r="AV150" s="4">
        <v>0.08</v>
      </c>
      <c r="AW150">
        <v>8.8699999999999992</v>
      </c>
      <c r="AX150" t="s">
        <v>175</v>
      </c>
      <c r="AY150">
        <v>1.52</v>
      </c>
      <c r="AZ150" t="s">
        <v>250</v>
      </c>
      <c r="BB150" s="130">
        <v>18.05545</v>
      </c>
      <c r="BC150" t="s">
        <v>175</v>
      </c>
      <c r="BD150" s="130">
        <v>0.23240392826803016</v>
      </c>
      <c r="BE150" t="s">
        <v>180</v>
      </c>
      <c r="BG150">
        <v>50</v>
      </c>
      <c r="BH150" t="s">
        <v>175</v>
      </c>
      <c r="BI150">
        <v>50</v>
      </c>
      <c r="BJ150" s="130">
        <v>24.811753485690801</v>
      </c>
      <c r="BK150" t="s">
        <v>175</v>
      </c>
      <c r="BL150">
        <v>2.4</v>
      </c>
      <c r="BM150" s="142">
        <v>3.1575565644298691</v>
      </c>
      <c r="BO150" t="s">
        <v>181</v>
      </c>
      <c r="BP150" s="130">
        <f t="shared" si="8"/>
        <v>6.9466244417457121E-2</v>
      </c>
      <c r="BQ150" t="s">
        <v>292</v>
      </c>
      <c r="BR150" t="s">
        <v>182</v>
      </c>
      <c r="BS150" s="151">
        <v>3.9216941919999999</v>
      </c>
      <c r="CD150" s="130">
        <v>36.217534100719369</v>
      </c>
      <c r="CE150" t="s">
        <v>175</v>
      </c>
      <c r="CF150">
        <v>2</v>
      </c>
      <c r="CG150" t="s">
        <v>252</v>
      </c>
      <c r="DF150">
        <v>39.61</v>
      </c>
      <c r="DG150" t="s">
        <v>185</v>
      </c>
      <c r="DH150" s="130">
        <f t="shared" si="10"/>
        <v>0.29123842770000008</v>
      </c>
      <c r="DJ150" t="s">
        <v>187</v>
      </c>
      <c r="DK150" t="s">
        <v>186</v>
      </c>
      <c r="DL150">
        <v>1.0271999999999999</v>
      </c>
      <c r="DQ150" t="s">
        <v>171</v>
      </c>
      <c r="DS150" t="s">
        <v>188</v>
      </c>
      <c r="DT150" t="s">
        <v>188</v>
      </c>
      <c r="DU150" t="s">
        <v>189</v>
      </c>
      <c r="DX150" t="s">
        <v>172</v>
      </c>
      <c r="DY150" t="s">
        <v>173</v>
      </c>
      <c r="EA150" s="132">
        <v>2372.7958434215793</v>
      </c>
      <c r="EC150" t="s">
        <v>175</v>
      </c>
      <c r="ED150">
        <f t="shared" si="9"/>
        <v>175</v>
      </c>
      <c r="EK150" s="130">
        <v>8.0449490713197704</v>
      </c>
      <c r="EL150" t="s">
        <v>174</v>
      </c>
      <c r="EO150" s="143">
        <v>404.221</v>
      </c>
      <c r="EP150">
        <v>-21</v>
      </c>
      <c r="EQ150" t="s">
        <v>246</v>
      </c>
      <c r="ER150" s="143">
        <v>383.221</v>
      </c>
      <c r="ES150" s="132">
        <v>66.572307313176424</v>
      </c>
      <c r="ET150" s="132">
        <v>66.572307313176424</v>
      </c>
      <c r="EU150" t="s">
        <v>190</v>
      </c>
      <c r="EV150" t="s">
        <v>191</v>
      </c>
    </row>
    <row r="151" spans="3:152">
      <c r="C151" s="2" t="s">
        <v>398</v>
      </c>
      <c r="N151" t="s">
        <v>242</v>
      </c>
      <c r="O151">
        <v>12.744</v>
      </c>
      <c r="P151">
        <v>-78.7393</v>
      </c>
      <c r="S151">
        <v>-2838.9</v>
      </c>
      <c r="W151" s="132">
        <v>2923559.57</v>
      </c>
      <c r="X151" s="4"/>
      <c r="AB151" t="s">
        <v>239</v>
      </c>
      <c r="AI151" t="s">
        <v>248</v>
      </c>
      <c r="AJ151" t="s">
        <v>249</v>
      </c>
      <c r="AO151" t="s">
        <v>245</v>
      </c>
      <c r="AP151" s="130"/>
      <c r="AQ151" s="130">
        <v>19.657440000000001</v>
      </c>
      <c r="AR151" t="s">
        <v>223</v>
      </c>
      <c r="AS151" s="130">
        <v>0.20768210400000001</v>
      </c>
      <c r="AT151" s="130">
        <v>0.6</v>
      </c>
      <c r="AU151" t="s">
        <v>175</v>
      </c>
      <c r="AV151" s="4">
        <v>0.08</v>
      </c>
      <c r="AW151">
        <v>8.8699999999999992</v>
      </c>
      <c r="AX151" t="s">
        <v>175</v>
      </c>
      <c r="AY151">
        <v>1.52</v>
      </c>
      <c r="AZ151" t="s">
        <v>250</v>
      </c>
      <c r="BB151" s="130">
        <v>17.979066666666672</v>
      </c>
      <c r="BC151" t="s">
        <v>175</v>
      </c>
      <c r="BD151" s="130">
        <v>0.24967690178269367</v>
      </c>
      <c r="BE151" t="s">
        <v>180</v>
      </c>
      <c r="BG151">
        <v>50</v>
      </c>
      <c r="BH151" t="s">
        <v>175</v>
      </c>
      <c r="BI151">
        <v>50</v>
      </c>
      <c r="BJ151" s="130">
        <v>24.688588536283387</v>
      </c>
      <c r="BK151" t="s">
        <v>175</v>
      </c>
      <c r="BL151">
        <v>2.4</v>
      </c>
      <c r="BM151" s="142">
        <v>3.1112500060743207</v>
      </c>
      <c r="BO151" t="s">
        <v>181</v>
      </c>
      <c r="BP151" s="130">
        <f t="shared" si="8"/>
        <v>6.8447500133635056E-2</v>
      </c>
      <c r="BQ151" t="s">
        <v>293</v>
      </c>
      <c r="BR151" t="s">
        <v>182</v>
      </c>
      <c r="BS151" s="151">
        <v>3.8865661390000001</v>
      </c>
      <c r="CD151" s="130">
        <v>36.242332380628532</v>
      </c>
      <c r="CE151" t="s">
        <v>175</v>
      </c>
      <c r="CF151">
        <v>2</v>
      </c>
      <c r="CG151" t="s">
        <v>252</v>
      </c>
      <c r="DF151">
        <v>39.61</v>
      </c>
      <c r="DG151" t="s">
        <v>185</v>
      </c>
      <c r="DH151" s="130">
        <f t="shared" si="10"/>
        <v>0.292355957</v>
      </c>
      <c r="DJ151" t="s">
        <v>187</v>
      </c>
      <c r="DK151" t="s">
        <v>186</v>
      </c>
      <c r="DL151">
        <v>1.0271999999999999</v>
      </c>
      <c r="DQ151" t="s">
        <v>171</v>
      </c>
      <c r="DS151" t="s">
        <v>188</v>
      </c>
      <c r="DT151" t="s">
        <v>188</v>
      </c>
      <c r="DU151" t="s">
        <v>189</v>
      </c>
      <c r="DX151" t="s">
        <v>172</v>
      </c>
      <c r="DY151" t="s">
        <v>173</v>
      </c>
      <c r="EA151" s="132">
        <v>2374.2636536094028</v>
      </c>
      <c r="EC151" t="s">
        <v>175</v>
      </c>
      <c r="ED151">
        <f t="shared" si="9"/>
        <v>175</v>
      </c>
      <c r="EK151" s="130">
        <v>8.0391238687502771</v>
      </c>
      <c r="EL151" t="s">
        <v>174</v>
      </c>
      <c r="EO151" s="143">
        <v>411.27300000000002</v>
      </c>
      <c r="EP151">
        <v>-21</v>
      </c>
      <c r="EQ151" t="s">
        <v>246</v>
      </c>
      <c r="ER151" s="143">
        <v>390.27300000000002</v>
      </c>
      <c r="ES151" s="132">
        <v>71.446875407536197</v>
      </c>
      <c r="ET151" s="132">
        <v>71.446875407536197</v>
      </c>
      <c r="EU151" t="s">
        <v>190</v>
      </c>
      <c r="EV151" t="s">
        <v>191</v>
      </c>
    </row>
    <row r="152" spans="3:152">
      <c r="C152" s="2" t="s">
        <v>398</v>
      </c>
      <c r="N152" t="s">
        <v>242</v>
      </c>
      <c r="O152">
        <v>12.744</v>
      </c>
      <c r="P152">
        <v>-78.7393</v>
      </c>
      <c r="S152">
        <v>-2838.9</v>
      </c>
      <c r="W152" s="132">
        <v>2941578.125</v>
      </c>
      <c r="X152" s="4"/>
      <c r="AB152" t="s">
        <v>239</v>
      </c>
      <c r="AI152" t="s">
        <v>248</v>
      </c>
      <c r="AJ152" t="s">
        <v>249</v>
      </c>
      <c r="AO152" t="s">
        <v>245</v>
      </c>
      <c r="AP152" s="130"/>
      <c r="AQ152" s="130">
        <v>19.973500000000001</v>
      </c>
      <c r="AR152" t="s">
        <v>223</v>
      </c>
      <c r="AS152" s="130">
        <v>0.18154356999999999</v>
      </c>
      <c r="AT152" s="130">
        <v>0.6</v>
      </c>
      <c r="AU152" t="s">
        <v>175</v>
      </c>
      <c r="AV152" s="4">
        <v>0.08</v>
      </c>
      <c r="AW152">
        <v>8.8699999999999992</v>
      </c>
      <c r="AX152" t="s">
        <v>175</v>
      </c>
      <c r="AY152">
        <v>1.52</v>
      </c>
      <c r="AZ152" t="s">
        <v>250</v>
      </c>
      <c r="BB152" s="130">
        <v>18.505833333333339</v>
      </c>
      <c r="BC152" t="s">
        <v>175</v>
      </c>
      <c r="BD152" s="130">
        <v>0.19354066360655336</v>
      </c>
      <c r="BE152" t="s">
        <v>180</v>
      </c>
      <c r="BG152">
        <v>50</v>
      </c>
      <c r="BH152" t="s">
        <v>175</v>
      </c>
      <c r="BI152">
        <v>50</v>
      </c>
      <c r="BJ152" s="130">
        <v>25.798316327901784</v>
      </c>
      <c r="BK152" t="s">
        <v>175</v>
      </c>
      <c r="BL152">
        <v>2.4</v>
      </c>
      <c r="BM152" s="142">
        <v>3.4286473195322031</v>
      </c>
      <c r="BO152" t="s">
        <v>181</v>
      </c>
      <c r="BP152" s="130">
        <f t="shared" si="8"/>
        <v>7.5430241029708467E-2</v>
      </c>
      <c r="BQ152" t="s">
        <v>294</v>
      </c>
      <c r="BR152" t="s">
        <v>182</v>
      </c>
      <c r="BS152" s="151">
        <v>3.8607331299999998</v>
      </c>
      <c r="CD152" s="130">
        <v>36.19916374684211</v>
      </c>
      <c r="CE152" t="s">
        <v>175</v>
      </c>
      <c r="CF152">
        <v>2</v>
      </c>
      <c r="CG152" t="s">
        <v>252</v>
      </c>
      <c r="DF152">
        <v>39.61</v>
      </c>
      <c r="DG152" t="s">
        <v>185</v>
      </c>
      <c r="DH152" s="130">
        <f t="shared" si="10"/>
        <v>0.2941578125</v>
      </c>
      <c r="DJ152" t="s">
        <v>187</v>
      </c>
      <c r="DK152" t="s">
        <v>186</v>
      </c>
      <c r="DL152">
        <v>1.0271999999999999</v>
      </c>
      <c r="DQ152" t="s">
        <v>171</v>
      </c>
      <c r="DS152" t="s">
        <v>188</v>
      </c>
      <c r="DT152" t="s">
        <v>188</v>
      </c>
      <c r="DU152" t="s">
        <v>189</v>
      </c>
      <c r="DX152" t="s">
        <v>172</v>
      </c>
      <c r="DY152" t="s">
        <v>173</v>
      </c>
      <c r="EA152" s="132">
        <v>2371.7085021755843</v>
      </c>
      <c r="EC152" t="s">
        <v>175</v>
      </c>
      <c r="ED152">
        <f t="shared" si="9"/>
        <v>175</v>
      </c>
      <c r="EK152" s="130">
        <v>8.0743277088097738</v>
      </c>
      <c r="EL152" t="s">
        <v>174</v>
      </c>
      <c r="EO152" s="143">
        <v>370.387</v>
      </c>
      <c r="EP152">
        <v>-21</v>
      </c>
      <c r="EQ152" t="s">
        <v>246</v>
      </c>
      <c r="ER152" s="143">
        <v>349.387</v>
      </c>
      <c r="ES152" s="132">
        <v>54.963795759117644</v>
      </c>
      <c r="ET152" s="132">
        <v>54.963795759117644</v>
      </c>
      <c r="EU152" t="s">
        <v>190</v>
      </c>
      <c r="EV152" t="s">
        <v>191</v>
      </c>
    </row>
    <row r="153" spans="3:152">
      <c r="C153" s="2" t="s">
        <v>398</v>
      </c>
      <c r="N153" t="s">
        <v>242</v>
      </c>
      <c r="O153">
        <v>12.744</v>
      </c>
      <c r="P153">
        <v>-78.7393</v>
      </c>
      <c r="S153">
        <v>-2838.9</v>
      </c>
      <c r="W153" s="132">
        <v>2950492.676</v>
      </c>
      <c r="X153" s="4"/>
      <c r="AB153" t="s">
        <v>239</v>
      </c>
      <c r="AI153" t="s">
        <v>248</v>
      </c>
      <c r="AJ153" t="s">
        <v>249</v>
      </c>
      <c r="AO153" t="s">
        <v>245</v>
      </c>
      <c r="AP153" s="130"/>
      <c r="AQ153" s="130">
        <v>19.756710000000002</v>
      </c>
      <c r="AR153" t="s">
        <v>223</v>
      </c>
      <c r="AS153" s="130">
        <v>0.22373400399999999</v>
      </c>
      <c r="AT153" s="130">
        <v>0.6</v>
      </c>
      <c r="AU153" t="s">
        <v>175</v>
      </c>
      <c r="AV153" s="4">
        <v>0.08</v>
      </c>
      <c r="AW153">
        <v>8.8699999999999992</v>
      </c>
      <c r="AX153" t="s">
        <v>175</v>
      </c>
      <c r="AY153">
        <v>1.52</v>
      </c>
      <c r="AZ153" t="s">
        <v>250</v>
      </c>
      <c r="BB153" s="130">
        <v>18.144516666666672</v>
      </c>
      <c r="BC153" t="s">
        <v>175</v>
      </c>
      <c r="BD153" s="130">
        <v>0.25207705117365037</v>
      </c>
      <c r="BE153" t="s">
        <v>180</v>
      </c>
      <c r="BG153">
        <v>50</v>
      </c>
      <c r="BH153" t="s">
        <v>175</v>
      </c>
      <c r="BI153">
        <v>50</v>
      </c>
      <c r="BJ153" s="130">
        <v>24.560293282795289</v>
      </c>
      <c r="BK153" t="s">
        <v>175</v>
      </c>
      <c r="BL153">
        <v>2.4</v>
      </c>
      <c r="BM153" s="142">
        <v>3.0618668789723391</v>
      </c>
      <c r="BO153" t="s">
        <v>181</v>
      </c>
      <c r="BP153" s="130">
        <f t="shared" si="8"/>
        <v>6.7361071337391457E-2</v>
      </c>
      <c r="BQ153" t="s">
        <v>295</v>
      </c>
      <c r="BR153" t="s">
        <v>182</v>
      </c>
      <c r="BS153" s="151">
        <v>3.8445809290000001</v>
      </c>
      <c r="CD153" s="130">
        <v>36.191265301754285</v>
      </c>
      <c r="CE153" t="s">
        <v>175</v>
      </c>
      <c r="CF153">
        <v>2</v>
      </c>
      <c r="CG153" t="s">
        <v>252</v>
      </c>
      <c r="DF153">
        <v>39.61</v>
      </c>
      <c r="DG153" t="s">
        <v>185</v>
      </c>
      <c r="DH153" s="130">
        <f t="shared" si="10"/>
        <v>0.2950492676</v>
      </c>
      <c r="DJ153" t="s">
        <v>187</v>
      </c>
      <c r="DK153" t="s">
        <v>186</v>
      </c>
      <c r="DL153">
        <v>1.0271999999999999</v>
      </c>
      <c r="DQ153" t="s">
        <v>171</v>
      </c>
      <c r="DS153" t="s">
        <v>188</v>
      </c>
      <c r="DT153" t="s">
        <v>188</v>
      </c>
      <c r="DU153" t="s">
        <v>189</v>
      </c>
      <c r="DX153" t="s">
        <v>172</v>
      </c>
      <c r="DY153" t="s">
        <v>173</v>
      </c>
      <c r="EA153" s="132">
        <v>2371.2409932108358</v>
      </c>
      <c r="EC153" t="s">
        <v>175</v>
      </c>
      <c r="ED153">
        <f t="shared" si="9"/>
        <v>175</v>
      </c>
      <c r="EK153" s="130">
        <v>8.0562440859269415</v>
      </c>
      <c r="EL153" t="s">
        <v>174</v>
      </c>
      <c r="EO153" s="143">
        <v>391.51400000000001</v>
      </c>
      <c r="EP153">
        <v>-21</v>
      </c>
      <c r="EQ153" t="s">
        <v>246</v>
      </c>
      <c r="ER153" s="143">
        <v>370.51400000000001</v>
      </c>
      <c r="ES153" s="132">
        <v>64.702094571968843</v>
      </c>
      <c r="ET153" s="132">
        <v>64.702094571968843</v>
      </c>
      <c r="EU153" t="s">
        <v>190</v>
      </c>
      <c r="EV153" t="s">
        <v>191</v>
      </c>
    </row>
    <row r="154" spans="3:152">
      <c r="C154" s="2" t="s">
        <v>398</v>
      </c>
      <c r="N154" t="s">
        <v>242</v>
      </c>
      <c r="O154">
        <v>12.744</v>
      </c>
      <c r="P154">
        <v>-78.7393</v>
      </c>
      <c r="S154">
        <v>-2838.9</v>
      </c>
      <c r="W154" s="132">
        <v>2951161.3769999999</v>
      </c>
      <c r="X154" s="4"/>
      <c r="AB154" t="s">
        <v>239</v>
      </c>
      <c r="AI154" t="s">
        <v>248</v>
      </c>
      <c r="AJ154" t="s">
        <v>249</v>
      </c>
      <c r="AO154" t="s">
        <v>245</v>
      </c>
      <c r="AP154" s="130"/>
      <c r="AQ154" s="130">
        <v>19.46</v>
      </c>
      <c r="AR154" t="s">
        <v>223</v>
      </c>
      <c r="AS154" s="130">
        <v>0.40102355200000001</v>
      </c>
      <c r="AT154" s="130">
        <v>0.6</v>
      </c>
      <c r="AU154" t="s">
        <v>175</v>
      </c>
      <c r="AV154" s="4">
        <v>0.08</v>
      </c>
      <c r="AW154">
        <v>8.8699999999999992</v>
      </c>
      <c r="AX154" t="s">
        <v>175</v>
      </c>
      <c r="AY154">
        <v>1.52</v>
      </c>
      <c r="AZ154" t="s">
        <v>250</v>
      </c>
      <c r="BB154" s="130">
        <v>17.650000000000002</v>
      </c>
      <c r="BC154" t="s">
        <v>175</v>
      </c>
      <c r="BD154" s="130">
        <v>0.44091195716460357</v>
      </c>
      <c r="BE154" t="s">
        <v>180</v>
      </c>
      <c r="BG154">
        <v>50</v>
      </c>
      <c r="BH154" t="s">
        <v>175</v>
      </c>
      <c r="BI154">
        <v>50</v>
      </c>
      <c r="BJ154" s="130">
        <v>25.142834238769584</v>
      </c>
      <c r="BK154" t="s">
        <v>175</v>
      </c>
      <c r="BL154">
        <v>2.4</v>
      </c>
      <c r="BM154" s="142">
        <v>3.2236599742960799</v>
      </c>
      <c r="BO154" t="s">
        <v>181</v>
      </c>
      <c r="BP154" s="130">
        <f t="shared" si="8"/>
        <v>7.092051943451376E-2</v>
      </c>
      <c r="BQ154" t="s">
        <v>296</v>
      </c>
      <c r="BR154" t="s">
        <v>182</v>
      </c>
      <c r="BS154" s="151">
        <v>3.8358125919999999</v>
      </c>
      <c r="CD154" s="130">
        <v>36.18851947084211</v>
      </c>
      <c r="CE154" t="s">
        <v>175</v>
      </c>
      <c r="CF154">
        <v>2</v>
      </c>
      <c r="CG154" t="s">
        <v>252</v>
      </c>
      <c r="DF154">
        <v>39.61</v>
      </c>
      <c r="DG154" t="s">
        <v>185</v>
      </c>
      <c r="DH154" s="130">
        <f t="shared" si="10"/>
        <v>0.2951161377</v>
      </c>
      <c r="DJ154" t="s">
        <v>187</v>
      </c>
      <c r="DK154" t="s">
        <v>186</v>
      </c>
      <c r="DL154">
        <v>1.0271999999999999</v>
      </c>
      <c r="DQ154" t="s">
        <v>171</v>
      </c>
      <c r="DS154" t="s">
        <v>188</v>
      </c>
      <c r="DT154" t="s">
        <v>188</v>
      </c>
      <c r="DU154" t="s">
        <v>189</v>
      </c>
      <c r="DX154" t="s">
        <v>172</v>
      </c>
      <c r="DY154" t="s">
        <v>173</v>
      </c>
      <c r="EA154" s="132">
        <v>2371.0784674791444</v>
      </c>
      <c r="EC154" t="s">
        <v>175</v>
      </c>
      <c r="ED154">
        <f t="shared" si="9"/>
        <v>175</v>
      </c>
      <c r="EK154" s="130">
        <v>8.0026400040921217</v>
      </c>
      <c r="EL154" t="s">
        <v>174</v>
      </c>
      <c r="EO154" s="143">
        <v>454.94299999999998</v>
      </c>
      <c r="EP154">
        <v>-21</v>
      </c>
      <c r="EQ154" t="s">
        <v>246</v>
      </c>
      <c r="ER154" s="143">
        <v>433.94299999999998</v>
      </c>
      <c r="ES154" s="132">
        <v>108.92599154701327</v>
      </c>
      <c r="ET154" s="132">
        <v>108.92599154701327</v>
      </c>
      <c r="EU154" t="s">
        <v>190</v>
      </c>
      <c r="EV154" t="s">
        <v>191</v>
      </c>
    </row>
    <row r="155" spans="3:152">
      <c r="C155" s="2" t="s">
        <v>398</v>
      </c>
      <c r="N155" t="s">
        <v>242</v>
      </c>
      <c r="O155">
        <v>12.744</v>
      </c>
      <c r="P155">
        <v>-78.7393</v>
      </c>
      <c r="S155">
        <v>-2838.9</v>
      </c>
      <c r="W155" s="132">
        <v>2959599.3650000002</v>
      </c>
      <c r="X155" s="4"/>
      <c r="AB155" t="s">
        <v>239</v>
      </c>
      <c r="AI155" t="s">
        <v>248</v>
      </c>
      <c r="AJ155" t="s">
        <v>249</v>
      </c>
      <c r="AO155" t="s">
        <v>245</v>
      </c>
      <c r="AP155" s="130"/>
      <c r="AQ155" s="130">
        <v>20.009589999999999</v>
      </c>
      <c r="AR155" t="s">
        <v>223</v>
      </c>
      <c r="AS155" s="130">
        <v>0.18156328599999999</v>
      </c>
      <c r="AT155" s="130">
        <v>0.6</v>
      </c>
      <c r="AU155" t="s">
        <v>175</v>
      </c>
      <c r="AV155" s="4">
        <v>0.08</v>
      </c>
      <c r="AW155">
        <v>8.8699999999999992</v>
      </c>
      <c r="AX155" t="s">
        <v>175</v>
      </c>
      <c r="AY155">
        <v>1.52</v>
      </c>
      <c r="AZ155" t="s">
        <v>250</v>
      </c>
      <c r="BB155" s="130">
        <v>18.565983333333335</v>
      </c>
      <c r="BC155" t="s">
        <v>175</v>
      </c>
      <c r="BD155" s="130">
        <v>0.19088309511975127</v>
      </c>
      <c r="BE155" t="s">
        <v>180</v>
      </c>
      <c r="BG155">
        <v>50</v>
      </c>
      <c r="BH155" t="s">
        <v>175</v>
      </c>
      <c r="BI155">
        <v>50</v>
      </c>
      <c r="BJ155" s="130">
        <v>27.166611053634085</v>
      </c>
      <c r="BK155" t="s">
        <v>175</v>
      </c>
      <c r="BL155">
        <v>2.4</v>
      </c>
      <c r="BM155" s="142">
        <v>3.8606210686464681</v>
      </c>
      <c r="BO155" t="s">
        <v>181</v>
      </c>
      <c r="BP155" s="130">
        <f t="shared" si="8"/>
        <v>8.4933663510222288E-2</v>
      </c>
      <c r="BQ155" t="s">
        <v>297</v>
      </c>
      <c r="BR155" t="s">
        <v>182</v>
      </c>
      <c r="BS155" s="151">
        <v>3.8187374080000001</v>
      </c>
      <c r="CD155" s="130">
        <v>36.199797464678326</v>
      </c>
      <c r="CE155" t="s">
        <v>175</v>
      </c>
      <c r="CF155">
        <v>2</v>
      </c>
      <c r="CG155" t="s">
        <v>252</v>
      </c>
      <c r="DF155">
        <v>39.61</v>
      </c>
      <c r="DG155" t="s">
        <v>185</v>
      </c>
      <c r="DH155" s="130">
        <f t="shared" si="10"/>
        <v>0.29595993650000002</v>
      </c>
      <c r="DJ155" t="s">
        <v>187</v>
      </c>
      <c r="DK155" t="s">
        <v>186</v>
      </c>
      <c r="DL155">
        <v>1.0271999999999999</v>
      </c>
      <c r="DQ155" t="s">
        <v>171</v>
      </c>
      <c r="DS155" t="s">
        <v>188</v>
      </c>
      <c r="DT155" t="s">
        <v>188</v>
      </c>
      <c r="DU155" t="s">
        <v>189</v>
      </c>
      <c r="DX155" t="s">
        <v>172</v>
      </c>
      <c r="DY155" t="s">
        <v>173</v>
      </c>
      <c r="EA155" s="132">
        <v>2371.74601193431</v>
      </c>
      <c r="EC155" t="s">
        <v>175</v>
      </c>
      <c r="ED155">
        <f t="shared" si="9"/>
        <v>175</v>
      </c>
      <c r="EK155" s="130">
        <v>8.0637913507244381</v>
      </c>
      <c r="EL155" t="s">
        <v>174</v>
      </c>
      <c r="EO155" s="143">
        <v>380.024</v>
      </c>
      <c r="EP155">
        <v>-21</v>
      </c>
      <c r="EQ155" t="s">
        <v>246</v>
      </c>
      <c r="ER155" s="143">
        <v>359.024</v>
      </c>
      <c r="ES155" s="132">
        <v>56.358093389503537</v>
      </c>
      <c r="ET155" s="132">
        <v>56.358093389503537</v>
      </c>
      <c r="EU155" t="s">
        <v>190</v>
      </c>
      <c r="EV155" t="s">
        <v>191</v>
      </c>
    </row>
    <row r="156" spans="3:152">
      <c r="C156" s="2" t="s">
        <v>398</v>
      </c>
      <c r="N156" t="s">
        <v>242</v>
      </c>
      <c r="O156">
        <v>12.744</v>
      </c>
      <c r="P156">
        <v>-78.7393</v>
      </c>
      <c r="S156">
        <v>-2838.9</v>
      </c>
      <c r="W156" s="132">
        <v>2978066.406</v>
      </c>
      <c r="X156" s="4"/>
      <c r="AB156" t="s">
        <v>239</v>
      </c>
      <c r="AI156" t="s">
        <v>248</v>
      </c>
      <c r="AJ156" t="s">
        <v>249</v>
      </c>
      <c r="AO156" t="s">
        <v>245</v>
      </c>
      <c r="AP156" s="130"/>
      <c r="AQ156" s="130">
        <v>20.02403</v>
      </c>
      <c r="AR156" t="s">
        <v>223</v>
      </c>
      <c r="AS156" s="130">
        <v>0.17670562200000001</v>
      </c>
      <c r="AT156" s="130">
        <v>0.6</v>
      </c>
      <c r="AU156" t="s">
        <v>175</v>
      </c>
      <c r="AV156" s="4">
        <v>0.08</v>
      </c>
      <c r="AW156">
        <v>8.8699999999999992</v>
      </c>
      <c r="AX156" t="s">
        <v>175</v>
      </c>
      <c r="AY156">
        <v>1.52</v>
      </c>
      <c r="AZ156" t="s">
        <v>250</v>
      </c>
      <c r="BB156" s="130">
        <v>18.590050000000002</v>
      </c>
      <c r="BC156" t="s">
        <v>175</v>
      </c>
      <c r="BD156" s="130">
        <v>0.18526123124896113</v>
      </c>
      <c r="BE156" t="s">
        <v>180</v>
      </c>
      <c r="BG156">
        <v>50</v>
      </c>
      <c r="BH156" t="s">
        <v>175</v>
      </c>
      <c r="BI156">
        <v>50</v>
      </c>
      <c r="BJ156" s="130">
        <v>25.787053398318871</v>
      </c>
      <c r="BK156" t="s">
        <v>175</v>
      </c>
      <c r="BL156">
        <v>2.4</v>
      </c>
      <c r="BM156" s="142">
        <v>3.3979922890765417</v>
      </c>
      <c r="BO156" t="s">
        <v>181</v>
      </c>
      <c r="BP156" s="130">
        <f t="shared" si="8"/>
        <v>7.4755830359683917E-2</v>
      </c>
      <c r="BQ156" t="s">
        <v>298</v>
      </c>
      <c r="BR156" t="s">
        <v>182</v>
      </c>
      <c r="BS156" s="151">
        <v>3.7864330069999999</v>
      </c>
      <c r="CD156" s="130">
        <v>36.209727914048003</v>
      </c>
      <c r="CE156" t="s">
        <v>175</v>
      </c>
      <c r="CF156">
        <v>2</v>
      </c>
      <c r="CG156" t="s">
        <v>252</v>
      </c>
      <c r="DF156">
        <v>39.61</v>
      </c>
      <c r="DG156" t="s">
        <v>185</v>
      </c>
      <c r="DH156" s="130">
        <f t="shared" si="10"/>
        <v>0.29780664060000001</v>
      </c>
      <c r="DJ156" t="s">
        <v>187</v>
      </c>
      <c r="DK156" t="s">
        <v>186</v>
      </c>
      <c r="DL156">
        <v>1.0271999999999999</v>
      </c>
      <c r="DQ156" t="s">
        <v>171</v>
      </c>
      <c r="DS156" t="s">
        <v>188</v>
      </c>
      <c r="DT156" t="s">
        <v>188</v>
      </c>
      <c r="DU156" t="s">
        <v>189</v>
      </c>
      <c r="DX156" t="s">
        <v>172</v>
      </c>
      <c r="DY156" t="s">
        <v>173</v>
      </c>
      <c r="EA156" s="132">
        <v>2372.333795232501</v>
      </c>
      <c r="EC156" t="s">
        <v>175</v>
      </c>
      <c r="ED156">
        <f t="shared" si="9"/>
        <v>175</v>
      </c>
      <c r="EK156" s="130">
        <v>8.0817933772238106</v>
      </c>
      <c r="EL156" t="s">
        <v>174</v>
      </c>
      <c r="EO156" s="143">
        <v>362.56</v>
      </c>
      <c r="EP156">
        <v>-21</v>
      </c>
      <c r="EQ156" t="s">
        <v>246</v>
      </c>
      <c r="ER156" s="143">
        <v>341.56</v>
      </c>
      <c r="ES156" s="132">
        <v>56.753768126002008</v>
      </c>
      <c r="ET156" s="132">
        <v>56.753768126002008</v>
      </c>
      <c r="EU156" t="s">
        <v>190</v>
      </c>
      <c r="EV156" t="s">
        <v>191</v>
      </c>
    </row>
    <row r="157" spans="3:152">
      <c r="C157" s="2" t="s">
        <v>398</v>
      </c>
      <c r="N157" t="s">
        <v>242</v>
      </c>
      <c r="O157">
        <v>12.744</v>
      </c>
      <c r="P157">
        <v>-78.7393</v>
      </c>
      <c r="S157">
        <v>-2838.9</v>
      </c>
      <c r="W157" s="132">
        <v>3002813.7209999999</v>
      </c>
      <c r="X157" s="4"/>
      <c r="AB157" t="s">
        <v>239</v>
      </c>
      <c r="AI157" t="s">
        <v>248</v>
      </c>
      <c r="AJ157" t="s">
        <v>249</v>
      </c>
      <c r="AO157" t="s">
        <v>245</v>
      </c>
      <c r="AP157" s="130"/>
      <c r="AQ157" s="130">
        <v>19.742699999999999</v>
      </c>
      <c r="AR157" t="s">
        <v>223</v>
      </c>
      <c r="AS157" s="130">
        <v>0.20377869000000001</v>
      </c>
      <c r="AT157" s="130">
        <v>0.6</v>
      </c>
      <c r="AU157" t="s">
        <v>175</v>
      </c>
      <c r="AV157" s="4">
        <v>0.08</v>
      </c>
      <c r="AW157">
        <v>8.8699999999999992</v>
      </c>
      <c r="AX157" t="s">
        <v>175</v>
      </c>
      <c r="AY157">
        <v>1.52</v>
      </c>
      <c r="AZ157" t="s">
        <v>250</v>
      </c>
      <c r="BB157" s="130">
        <v>18.121166666666667</v>
      </c>
      <c r="BC157" t="s">
        <v>175</v>
      </c>
      <c r="BD157" s="130">
        <v>0.23613115128791534</v>
      </c>
      <c r="BE157" t="s">
        <v>180</v>
      </c>
      <c r="BG157">
        <v>50</v>
      </c>
      <c r="BH157" t="s">
        <v>175</v>
      </c>
      <c r="BI157">
        <v>50</v>
      </c>
      <c r="BJ157" s="130">
        <v>25.420279320818143</v>
      </c>
      <c r="BK157" t="s">
        <v>175</v>
      </c>
      <c r="BL157">
        <v>2.4</v>
      </c>
      <c r="BM157" s="142">
        <v>3.2754998282475962</v>
      </c>
      <c r="BO157" t="s">
        <v>181</v>
      </c>
      <c r="BP157" s="130">
        <f t="shared" si="8"/>
        <v>7.2060996221447113E-2</v>
      </c>
      <c r="BQ157" t="s">
        <v>299</v>
      </c>
      <c r="BR157" t="s">
        <v>182</v>
      </c>
      <c r="BS157" s="151">
        <v>3.7523742840000001</v>
      </c>
      <c r="CD157" s="130">
        <v>36.200000000000003</v>
      </c>
      <c r="CE157" t="s">
        <v>175</v>
      </c>
      <c r="CF157">
        <v>2</v>
      </c>
      <c r="CG157" t="s">
        <v>252</v>
      </c>
      <c r="DF157">
        <v>39.61</v>
      </c>
      <c r="DG157" t="s">
        <v>185</v>
      </c>
      <c r="DH157" s="130">
        <f t="shared" si="10"/>
        <v>0.3002813721</v>
      </c>
      <c r="DJ157" t="s">
        <v>187</v>
      </c>
      <c r="DK157" t="s">
        <v>186</v>
      </c>
      <c r="DL157">
        <v>1.0271999999999999</v>
      </c>
      <c r="DQ157" t="s">
        <v>171</v>
      </c>
      <c r="DS157" t="s">
        <v>188</v>
      </c>
      <c r="DT157" t="s">
        <v>188</v>
      </c>
      <c r="DU157" t="s">
        <v>189</v>
      </c>
      <c r="DX157" t="s">
        <v>172</v>
      </c>
      <c r="DY157" t="s">
        <v>173</v>
      </c>
      <c r="EA157" s="132">
        <v>2371.7579999999998</v>
      </c>
      <c r="EC157" t="s">
        <v>175</v>
      </c>
      <c r="ED157">
        <f t="shared" si="9"/>
        <v>175</v>
      </c>
      <c r="EK157" s="130">
        <v>8.0440489448649295</v>
      </c>
      <c r="EL157" t="s">
        <v>174</v>
      </c>
      <c r="EO157" s="143">
        <v>404.47</v>
      </c>
      <c r="EP157">
        <v>-21</v>
      </c>
      <c r="EQ157" t="s">
        <v>246</v>
      </c>
      <c r="ER157" s="143">
        <v>383.47</v>
      </c>
      <c r="ES157" s="132">
        <v>66.945320407777587</v>
      </c>
      <c r="ET157" s="132">
        <v>66.945320407777587</v>
      </c>
      <c r="EU157" t="s">
        <v>190</v>
      </c>
      <c r="EV157" t="s">
        <v>191</v>
      </c>
    </row>
    <row r="158" spans="3:152">
      <c r="C158" s="2" t="s">
        <v>398</v>
      </c>
      <c r="N158" t="s">
        <v>242</v>
      </c>
      <c r="O158">
        <v>12.744</v>
      </c>
      <c r="P158">
        <v>-78.7393</v>
      </c>
      <c r="S158">
        <v>-2838.9</v>
      </c>
      <c r="W158" s="132">
        <v>3010996.094</v>
      </c>
      <c r="X158" s="4"/>
      <c r="AB158" t="s">
        <v>239</v>
      </c>
      <c r="AI158" t="s">
        <v>248</v>
      </c>
      <c r="AJ158" t="s">
        <v>249</v>
      </c>
      <c r="AO158" t="s">
        <v>245</v>
      </c>
      <c r="AP158" s="130"/>
      <c r="AQ158" s="130">
        <v>19.7928</v>
      </c>
      <c r="AR158" t="s">
        <v>223</v>
      </c>
      <c r="AS158" s="130">
        <v>0.21281602999999999</v>
      </c>
      <c r="AT158" s="130">
        <v>0.6</v>
      </c>
      <c r="AU158" t="s">
        <v>175</v>
      </c>
      <c r="AV158" s="4">
        <v>0.08</v>
      </c>
      <c r="AW158">
        <v>8.8699999999999992</v>
      </c>
      <c r="AX158" t="s">
        <v>175</v>
      </c>
      <c r="AY158">
        <v>1.52</v>
      </c>
      <c r="AZ158" t="s">
        <v>250</v>
      </c>
      <c r="BB158" s="130">
        <v>18.204666666666668</v>
      </c>
      <c r="BC158" t="s">
        <v>175</v>
      </c>
      <c r="BD158" s="130">
        <v>0.23863538071880827</v>
      </c>
      <c r="BE158" t="s">
        <v>180</v>
      </c>
      <c r="BG158">
        <v>50</v>
      </c>
      <c r="BH158" t="s">
        <v>175</v>
      </c>
      <c r="BI158">
        <v>50</v>
      </c>
      <c r="BJ158" s="130">
        <v>25.113340461253784</v>
      </c>
      <c r="BK158" t="s">
        <v>175</v>
      </c>
      <c r="BL158">
        <v>2.4</v>
      </c>
      <c r="BM158" s="142">
        <v>3.1801489139419252</v>
      </c>
      <c r="BO158" t="s">
        <v>181</v>
      </c>
      <c r="BP158" s="130">
        <f t="shared" si="8"/>
        <v>6.9963276106722344E-2</v>
      </c>
      <c r="BQ158" t="s">
        <v>300</v>
      </c>
      <c r="BR158" t="s">
        <v>182</v>
      </c>
      <c r="BS158" s="151">
        <v>3.7348618949999999</v>
      </c>
      <c r="CD158" s="130">
        <v>36.200000000000003</v>
      </c>
      <c r="CE158" t="s">
        <v>175</v>
      </c>
      <c r="CF158">
        <v>2</v>
      </c>
      <c r="CG158" t="s">
        <v>252</v>
      </c>
      <c r="DF158">
        <v>39.61</v>
      </c>
      <c r="DG158" t="s">
        <v>185</v>
      </c>
      <c r="DH158" s="130">
        <f t="shared" si="10"/>
        <v>0.30109960940000002</v>
      </c>
      <c r="DJ158" t="s">
        <v>187</v>
      </c>
      <c r="DK158" t="s">
        <v>186</v>
      </c>
      <c r="DL158">
        <v>1.0271999999999999</v>
      </c>
      <c r="DQ158" t="s">
        <v>171</v>
      </c>
      <c r="DS158" t="s">
        <v>188</v>
      </c>
      <c r="DT158" t="s">
        <v>188</v>
      </c>
      <c r="DU158" t="s">
        <v>189</v>
      </c>
      <c r="DX158" t="s">
        <v>172</v>
      </c>
      <c r="DY158" t="s">
        <v>173</v>
      </c>
      <c r="EA158" s="132">
        <v>2371.7579999999998</v>
      </c>
      <c r="EC158" t="s">
        <v>175</v>
      </c>
      <c r="ED158">
        <f t="shared" si="9"/>
        <v>175</v>
      </c>
      <c r="EK158" s="130">
        <v>8.0552679109776655</v>
      </c>
      <c r="EL158" t="s">
        <v>174</v>
      </c>
      <c r="EO158" s="143">
        <v>392.06400000000002</v>
      </c>
      <c r="EP158">
        <v>-21</v>
      </c>
      <c r="EQ158" t="s">
        <v>246</v>
      </c>
      <c r="ER158" s="143">
        <v>371.06400000000002</v>
      </c>
      <c r="ES158" s="132">
        <v>64.965597551704263</v>
      </c>
      <c r="ET158" s="132">
        <v>64.965597551704263</v>
      </c>
      <c r="EU158" t="s">
        <v>190</v>
      </c>
      <c r="EV158" t="s">
        <v>191</v>
      </c>
    </row>
    <row r="159" spans="3:152">
      <c r="C159" s="2" t="s">
        <v>398</v>
      </c>
      <c r="N159" t="s">
        <v>242</v>
      </c>
      <c r="O159">
        <v>12.744</v>
      </c>
      <c r="P159">
        <v>-78.7393</v>
      </c>
      <c r="S159">
        <v>-2838.9</v>
      </c>
      <c r="W159" s="132">
        <v>3027581.5429999996</v>
      </c>
      <c r="X159" s="4"/>
      <c r="AB159" t="s">
        <v>239</v>
      </c>
      <c r="AI159" t="s">
        <v>248</v>
      </c>
      <c r="AJ159" t="s">
        <v>249</v>
      </c>
      <c r="AO159" t="s">
        <v>245</v>
      </c>
      <c r="AP159" s="130"/>
      <c r="AQ159" s="130">
        <v>19.65352</v>
      </c>
      <c r="AR159" t="s">
        <v>223</v>
      </c>
      <c r="AS159" s="130">
        <v>0.19164025400000001</v>
      </c>
      <c r="AT159" s="130">
        <v>0.6</v>
      </c>
      <c r="AU159" t="s">
        <v>175</v>
      </c>
      <c r="AV159" s="4">
        <v>0.08</v>
      </c>
      <c r="AW159">
        <v>8.8699999999999992</v>
      </c>
      <c r="AX159" t="s">
        <v>175</v>
      </c>
      <c r="AY159">
        <v>1.52</v>
      </c>
      <c r="AZ159" t="s">
        <v>250</v>
      </c>
      <c r="BB159" s="130">
        <v>17.972533333333335</v>
      </c>
      <c r="BC159" t="s">
        <v>175</v>
      </c>
      <c r="BD159" s="130">
        <v>0.23702171658653395</v>
      </c>
      <c r="BE159" t="s">
        <v>180</v>
      </c>
      <c r="BG159">
        <v>50</v>
      </c>
      <c r="BH159" t="s">
        <v>175</v>
      </c>
      <c r="BI159">
        <v>50</v>
      </c>
      <c r="BJ159" s="130">
        <v>25.146178736903046</v>
      </c>
      <c r="BK159" t="s">
        <v>175</v>
      </c>
      <c r="BL159">
        <v>2.4</v>
      </c>
      <c r="BM159" s="142">
        <v>3.1843857901523953</v>
      </c>
      <c r="BO159" t="s">
        <v>181</v>
      </c>
      <c r="BP159" s="130">
        <f t="shared" si="8"/>
        <v>7.0056487383352697E-2</v>
      </c>
      <c r="BQ159" t="s">
        <v>301</v>
      </c>
      <c r="BR159" t="s">
        <v>182</v>
      </c>
      <c r="BS159" s="151">
        <v>3.7200970689999999</v>
      </c>
      <c r="CD159" s="130">
        <v>36.200000000000003</v>
      </c>
      <c r="CE159" t="s">
        <v>175</v>
      </c>
      <c r="CF159">
        <v>2</v>
      </c>
      <c r="CG159" t="s">
        <v>252</v>
      </c>
      <c r="DF159">
        <v>39.61</v>
      </c>
      <c r="DG159" t="s">
        <v>185</v>
      </c>
      <c r="DH159" s="130">
        <f t="shared" si="10"/>
        <v>0.30275815429999997</v>
      </c>
      <c r="DJ159" t="s">
        <v>187</v>
      </c>
      <c r="DK159" t="s">
        <v>186</v>
      </c>
      <c r="DL159">
        <v>1.0271999999999999</v>
      </c>
      <c r="DQ159" t="s">
        <v>171</v>
      </c>
      <c r="DS159" t="s">
        <v>188</v>
      </c>
      <c r="DT159" t="s">
        <v>188</v>
      </c>
      <c r="DU159" t="s">
        <v>189</v>
      </c>
      <c r="DX159" t="s">
        <v>172</v>
      </c>
      <c r="DY159" t="s">
        <v>173</v>
      </c>
      <c r="EA159" s="132">
        <v>2371.7579999999998</v>
      </c>
      <c r="EC159" t="s">
        <v>175</v>
      </c>
      <c r="ED159">
        <f t="shared" si="9"/>
        <v>175</v>
      </c>
      <c r="EK159" s="130">
        <v>8.0334175829193963</v>
      </c>
      <c r="EL159" t="s">
        <v>174</v>
      </c>
      <c r="EO159" s="143">
        <v>417.18599999999998</v>
      </c>
      <c r="EP159">
        <v>-21</v>
      </c>
      <c r="EQ159" t="s">
        <v>246</v>
      </c>
      <c r="ER159" s="143">
        <v>396.18599999999998</v>
      </c>
      <c r="ES159" s="132">
        <v>69.248272574122737</v>
      </c>
      <c r="ET159" s="132">
        <v>69.248272574122737</v>
      </c>
      <c r="EU159" t="s">
        <v>190</v>
      </c>
      <c r="EV159" t="s">
        <v>191</v>
      </c>
    </row>
    <row r="160" spans="3:152">
      <c r="C160" s="2" t="s">
        <v>398</v>
      </c>
      <c r="N160" t="s">
        <v>242</v>
      </c>
      <c r="O160">
        <v>12.744</v>
      </c>
      <c r="P160">
        <v>-78.7393</v>
      </c>
      <c r="S160">
        <v>-2838.9</v>
      </c>
      <c r="W160" s="132">
        <v>3042663.33</v>
      </c>
      <c r="X160" s="4"/>
      <c r="AB160" t="s">
        <v>239</v>
      </c>
      <c r="AI160" t="s">
        <v>248</v>
      </c>
      <c r="AJ160" t="s">
        <v>249</v>
      </c>
      <c r="AO160" t="s">
        <v>245</v>
      </c>
      <c r="AP160" s="130"/>
      <c r="AQ160" s="130">
        <v>19.459389999999999</v>
      </c>
      <c r="AR160" t="s">
        <v>223</v>
      </c>
      <c r="AS160" s="130">
        <v>0.25426266800000002</v>
      </c>
      <c r="AT160" s="130">
        <v>0.6</v>
      </c>
      <c r="AU160" t="s">
        <v>175</v>
      </c>
      <c r="AV160" s="4">
        <v>0.08</v>
      </c>
      <c r="AW160">
        <v>8.8699999999999992</v>
      </c>
      <c r="AX160" t="s">
        <v>175</v>
      </c>
      <c r="AY160">
        <v>1.52</v>
      </c>
      <c r="AZ160" t="s">
        <v>250</v>
      </c>
      <c r="BB160" s="130">
        <v>17.648983333333334</v>
      </c>
      <c r="BC160" t="s">
        <v>175</v>
      </c>
      <c r="BD160" s="130">
        <v>0.31350210621207381</v>
      </c>
      <c r="BE160" t="s">
        <v>180</v>
      </c>
      <c r="BG160">
        <v>50</v>
      </c>
      <c r="BH160" t="s">
        <v>175</v>
      </c>
      <c r="BI160">
        <v>50</v>
      </c>
      <c r="BJ160" s="130">
        <v>25.273763435717175</v>
      </c>
      <c r="BK160" t="s">
        <v>175</v>
      </c>
      <c r="BL160">
        <v>2.4</v>
      </c>
      <c r="BM160" s="142">
        <v>3.2161903083087262</v>
      </c>
      <c r="BO160" t="s">
        <v>181</v>
      </c>
      <c r="BP160" s="130">
        <f t="shared" si="8"/>
        <v>7.0756186782791969E-2</v>
      </c>
      <c r="BQ160" t="s">
        <v>302</v>
      </c>
      <c r="BR160" t="s">
        <v>182</v>
      </c>
      <c r="BS160" s="151">
        <v>3.7061093390000002</v>
      </c>
      <c r="CD160" s="130">
        <v>36.200000000000003</v>
      </c>
      <c r="CE160" t="s">
        <v>175</v>
      </c>
      <c r="CF160">
        <v>2</v>
      </c>
      <c r="CG160" t="s">
        <v>252</v>
      </c>
      <c r="DF160">
        <v>39.61</v>
      </c>
      <c r="DG160" t="s">
        <v>185</v>
      </c>
      <c r="DH160" s="130">
        <f t="shared" si="10"/>
        <v>0.30426633300000006</v>
      </c>
      <c r="DJ160" t="s">
        <v>187</v>
      </c>
      <c r="DK160" t="s">
        <v>186</v>
      </c>
      <c r="DL160">
        <v>1.0271999999999999</v>
      </c>
      <c r="DQ160" t="s">
        <v>171</v>
      </c>
      <c r="DS160" t="s">
        <v>188</v>
      </c>
      <c r="DT160" t="s">
        <v>188</v>
      </c>
      <c r="DU160" t="s">
        <v>189</v>
      </c>
      <c r="DX160" t="s">
        <v>172</v>
      </c>
      <c r="DY160" t="s">
        <v>173</v>
      </c>
      <c r="EA160" s="132">
        <v>2371.7579999999998</v>
      </c>
      <c r="EC160" t="s">
        <v>175</v>
      </c>
      <c r="ED160">
        <f t="shared" si="9"/>
        <v>175</v>
      </c>
      <c r="EK160" s="130">
        <v>8.0009572421860806</v>
      </c>
      <c r="EL160" t="s">
        <v>174</v>
      </c>
      <c r="EO160" s="143">
        <v>457.06700000000001</v>
      </c>
      <c r="EP160">
        <v>-21</v>
      </c>
      <c r="EQ160" t="s">
        <v>246</v>
      </c>
      <c r="ER160" s="143">
        <v>436.06700000000001</v>
      </c>
      <c r="ES160" s="132">
        <v>89.255297552862359</v>
      </c>
      <c r="ET160" s="132">
        <v>89.255297552862359</v>
      </c>
      <c r="EU160" t="s">
        <v>190</v>
      </c>
      <c r="EV160" t="s">
        <v>191</v>
      </c>
    </row>
    <row r="161" spans="3:152">
      <c r="C161" s="2" t="s">
        <v>398</v>
      </c>
      <c r="N161" t="s">
        <v>242</v>
      </c>
      <c r="O161">
        <v>12.744</v>
      </c>
      <c r="P161">
        <v>-78.7393</v>
      </c>
      <c r="S161">
        <v>-2838.9</v>
      </c>
      <c r="W161" s="132">
        <v>3050016.1130000004</v>
      </c>
      <c r="X161" s="4"/>
      <c r="AB161" t="s">
        <v>239</v>
      </c>
      <c r="AI161" t="s">
        <v>248</v>
      </c>
      <c r="AJ161" t="s">
        <v>249</v>
      </c>
      <c r="AO161" t="s">
        <v>245</v>
      </c>
      <c r="AP161" s="130"/>
      <c r="AQ161" s="130">
        <v>19.581440000000001</v>
      </c>
      <c r="AR161" t="s">
        <v>223</v>
      </c>
      <c r="AS161" s="130">
        <v>0.18761729999999999</v>
      </c>
      <c r="AT161" s="130">
        <v>0.6</v>
      </c>
      <c r="AU161" t="s">
        <v>175</v>
      </c>
      <c r="AV161" s="4">
        <v>0.08</v>
      </c>
      <c r="AW161">
        <v>8.8699999999999992</v>
      </c>
      <c r="AX161" t="s">
        <v>175</v>
      </c>
      <c r="AY161">
        <v>1.52</v>
      </c>
      <c r="AZ161" t="s">
        <v>250</v>
      </c>
      <c r="BB161" s="130">
        <v>17.852400000000003</v>
      </c>
      <c r="BC161" t="s">
        <v>175</v>
      </c>
      <c r="BD161" s="130">
        <v>0.24386171025171063</v>
      </c>
      <c r="BE161" t="s">
        <v>180</v>
      </c>
      <c r="BG161">
        <v>50</v>
      </c>
      <c r="BH161" t="s">
        <v>175</v>
      </c>
      <c r="BI161">
        <v>50</v>
      </c>
      <c r="BJ161" s="130">
        <v>26.98873561583958</v>
      </c>
      <c r="BK161" t="s">
        <v>175</v>
      </c>
      <c r="BL161">
        <v>2.4</v>
      </c>
      <c r="BM161" s="142">
        <v>3.7488706538751901</v>
      </c>
      <c r="BO161" t="s">
        <v>181</v>
      </c>
      <c r="BP161" s="130">
        <f t="shared" si="8"/>
        <v>8.2475154385254185E-2</v>
      </c>
      <c r="BQ161" t="s">
        <v>303</v>
      </c>
      <c r="BR161" t="s">
        <v>182</v>
      </c>
      <c r="BS161" s="151">
        <v>3.6962661209999998</v>
      </c>
      <c r="CD161" s="130">
        <v>36.200000000000003</v>
      </c>
      <c r="CE161" t="s">
        <v>175</v>
      </c>
      <c r="CF161">
        <v>2</v>
      </c>
      <c r="CG161" t="s">
        <v>252</v>
      </c>
      <c r="DF161">
        <v>39.61</v>
      </c>
      <c r="DG161" t="s">
        <v>185</v>
      </c>
      <c r="DH161" s="130">
        <f t="shared" si="10"/>
        <v>0.30500161130000003</v>
      </c>
      <c r="DJ161" t="s">
        <v>187</v>
      </c>
      <c r="DK161" t="s">
        <v>186</v>
      </c>
      <c r="DL161">
        <v>1.0271999999999999</v>
      </c>
      <c r="DQ161" t="s">
        <v>171</v>
      </c>
      <c r="DS161" t="s">
        <v>188</v>
      </c>
      <c r="DT161" t="s">
        <v>188</v>
      </c>
      <c r="DU161" t="s">
        <v>189</v>
      </c>
      <c r="DX161" t="s">
        <v>172</v>
      </c>
      <c r="DY161" t="s">
        <v>173</v>
      </c>
      <c r="EA161" s="132">
        <v>2371.7579999999998</v>
      </c>
      <c r="EC161" t="s">
        <v>175</v>
      </c>
      <c r="ED161">
        <f t="shared" si="9"/>
        <v>175</v>
      </c>
      <c r="EK161" s="130">
        <v>8.0007291339311539</v>
      </c>
      <c r="EL161" t="s">
        <v>174</v>
      </c>
      <c r="EO161" s="143">
        <v>455.52800000000002</v>
      </c>
      <c r="EP161">
        <v>-21</v>
      </c>
      <c r="EQ161" t="s">
        <v>246</v>
      </c>
      <c r="ER161" s="143">
        <v>434.52800000000002</v>
      </c>
      <c r="ES161" s="132">
        <v>79.98706668737141</v>
      </c>
      <c r="ET161" s="132">
        <v>79.98706668737141</v>
      </c>
      <c r="EU161" t="s">
        <v>190</v>
      </c>
      <c r="EV161" t="s">
        <v>191</v>
      </c>
    </row>
    <row r="162" spans="3:152">
      <c r="C162" s="2" t="s">
        <v>398</v>
      </c>
      <c r="N162" t="s">
        <v>242</v>
      </c>
      <c r="O162">
        <v>12.744</v>
      </c>
      <c r="P162">
        <v>-78.7393</v>
      </c>
      <c r="S162">
        <v>-2838.9</v>
      </c>
      <c r="W162" s="132">
        <v>3059026.1230000001</v>
      </c>
      <c r="X162" s="4"/>
      <c r="AB162" t="s">
        <v>239</v>
      </c>
      <c r="AI162" t="s">
        <v>248</v>
      </c>
      <c r="AJ162" t="s">
        <v>249</v>
      </c>
      <c r="AO162" t="s">
        <v>245</v>
      </c>
      <c r="AP162" s="130"/>
      <c r="AQ162" s="130">
        <v>19.83933</v>
      </c>
      <c r="AR162" t="s">
        <v>223</v>
      </c>
      <c r="AS162" s="130">
        <v>0.30067453799999999</v>
      </c>
      <c r="AT162" s="130">
        <v>0.6</v>
      </c>
      <c r="AU162" t="s">
        <v>175</v>
      </c>
      <c r="AV162" s="4">
        <v>0.08</v>
      </c>
      <c r="AW162">
        <v>8.8699999999999992</v>
      </c>
      <c r="AX162" t="s">
        <v>175</v>
      </c>
      <c r="AY162">
        <v>1.52</v>
      </c>
      <c r="AZ162" t="s">
        <v>250</v>
      </c>
      <c r="BB162" s="130">
        <v>18.28221666666667</v>
      </c>
      <c r="BC162" t="s">
        <v>175</v>
      </c>
      <c r="BD162" s="130">
        <v>0.31606815542436206</v>
      </c>
      <c r="BE162" t="s">
        <v>180</v>
      </c>
      <c r="BG162">
        <v>50</v>
      </c>
      <c r="BH162" t="s">
        <v>175</v>
      </c>
      <c r="BI162">
        <v>50</v>
      </c>
      <c r="BJ162" s="130">
        <v>26.110140038208289</v>
      </c>
      <c r="BK162" t="s">
        <v>175</v>
      </c>
      <c r="BL162">
        <v>2.4</v>
      </c>
      <c r="BM162" s="142">
        <v>3.4609632352074677</v>
      </c>
      <c r="BO162" t="s">
        <v>181</v>
      </c>
      <c r="BP162" s="130">
        <f t="shared" si="8"/>
        <v>7.6141191174564291E-2</v>
      </c>
      <c r="BQ162" t="s">
        <v>304</v>
      </c>
      <c r="BR162" t="s">
        <v>182</v>
      </c>
      <c r="BS162" s="151">
        <v>3.6887541920000002</v>
      </c>
      <c r="CD162" s="130">
        <v>36.200000000000003</v>
      </c>
      <c r="CE162" t="s">
        <v>175</v>
      </c>
      <c r="CF162">
        <v>2</v>
      </c>
      <c r="CG162" t="s">
        <v>252</v>
      </c>
      <c r="DF162">
        <v>39.61</v>
      </c>
      <c r="DG162" t="s">
        <v>185</v>
      </c>
      <c r="DH162" s="130">
        <f t="shared" si="10"/>
        <v>0.30590261230000004</v>
      </c>
      <c r="DJ162" t="s">
        <v>187</v>
      </c>
      <c r="DK162" t="s">
        <v>186</v>
      </c>
      <c r="DL162">
        <v>1.0271999999999999</v>
      </c>
      <c r="DQ162" t="s">
        <v>171</v>
      </c>
      <c r="DS162" t="s">
        <v>188</v>
      </c>
      <c r="DT162" t="s">
        <v>188</v>
      </c>
      <c r="DU162" t="s">
        <v>189</v>
      </c>
      <c r="DX162" t="s">
        <v>172</v>
      </c>
      <c r="DY162" t="s">
        <v>173</v>
      </c>
      <c r="EA162" s="132">
        <v>2371.7579999999998</v>
      </c>
      <c r="EC162" t="s">
        <v>175</v>
      </c>
      <c r="ED162">
        <f t="shared" si="9"/>
        <v>175</v>
      </c>
      <c r="EK162" s="130">
        <v>8.0507475445531362</v>
      </c>
      <c r="EL162" t="s">
        <v>174</v>
      </c>
      <c r="EO162" s="143">
        <v>395.99400000000003</v>
      </c>
      <c r="EP162">
        <v>-21</v>
      </c>
      <c r="EQ162" t="s">
        <v>246</v>
      </c>
      <c r="ER162" s="143">
        <v>374.99400000000003</v>
      </c>
      <c r="ES162" s="132">
        <v>77.412336235899772</v>
      </c>
      <c r="ET162" s="132">
        <v>77.412336235899772</v>
      </c>
      <c r="EU162" t="s">
        <v>190</v>
      </c>
      <c r="EV162" t="s">
        <v>191</v>
      </c>
    </row>
    <row r="163" spans="3:152">
      <c r="C163" s="2" t="s">
        <v>398</v>
      </c>
      <c r="N163" t="s">
        <v>242</v>
      </c>
      <c r="O163">
        <v>12.744</v>
      </c>
      <c r="P163">
        <v>-78.7393</v>
      </c>
      <c r="S163">
        <v>-2838.9</v>
      </c>
      <c r="W163" s="132">
        <v>3062960.9380000001</v>
      </c>
      <c r="X163" s="4"/>
      <c r="AB163" t="s">
        <v>239</v>
      </c>
      <c r="AI163" t="s">
        <v>248</v>
      </c>
      <c r="AJ163" t="s">
        <v>249</v>
      </c>
      <c r="AO163" t="s">
        <v>245</v>
      </c>
      <c r="AP163" s="130"/>
      <c r="AQ163" s="130">
        <v>19.522780000000001</v>
      </c>
      <c r="AR163" t="s">
        <v>223</v>
      </c>
      <c r="AS163" s="130">
        <v>0.22954018400000001</v>
      </c>
      <c r="AT163" s="130">
        <v>0.6</v>
      </c>
      <c r="AU163" t="s">
        <v>175</v>
      </c>
      <c r="AV163" s="4">
        <v>0.08</v>
      </c>
      <c r="AW163">
        <v>8.8699999999999992</v>
      </c>
      <c r="AX163" t="s">
        <v>175</v>
      </c>
      <c r="AY163">
        <v>1.52</v>
      </c>
      <c r="AZ163" t="s">
        <v>250</v>
      </c>
      <c r="BB163" s="130">
        <v>17.754633333333338</v>
      </c>
      <c r="BC163" t="s">
        <v>175</v>
      </c>
      <c r="BD163" s="130">
        <v>0.2850755197491936</v>
      </c>
      <c r="BE163" t="s">
        <v>180</v>
      </c>
      <c r="BG163">
        <v>50</v>
      </c>
      <c r="BH163" t="s">
        <v>175</v>
      </c>
      <c r="BI163">
        <v>50</v>
      </c>
      <c r="BJ163" s="130">
        <v>25.753905086407283</v>
      </c>
      <c r="BK163" t="s">
        <v>175</v>
      </c>
      <c r="BL163">
        <v>2.4</v>
      </c>
      <c r="BM163" s="142">
        <v>3.3497333239082376</v>
      </c>
      <c r="BO163" t="s">
        <v>181</v>
      </c>
      <c r="BP163" s="130">
        <f t="shared" si="8"/>
        <v>7.369413312598122E-2</v>
      </c>
      <c r="BQ163" t="s">
        <v>305</v>
      </c>
      <c r="BR163" t="s">
        <v>182</v>
      </c>
      <c r="BS163" s="151">
        <v>3.6833145190000001</v>
      </c>
      <c r="CD163" s="130">
        <v>36.200000000000003</v>
      </c>
      <c r="CE163" t="s">
        <v>175</v>
      </c>
      <c r="CF163">
        <v>2</v>
      </c>
      <c r="CG163" t="s">
        <v>252</v>
      </c>
      <c r="DF163">
        <v>39.61</v>
      </c>
      <c r="DG163" t="s">
        <v>185</v>
      </c>
      <c r="DH163" s="130">
        <f t="shared" si="10"/>
        <v>0.30629609380000006</v>
      </c>
      <c r="DJ163" t="s">
        <v>187</v>
      </c>
      <c r="DK163" t="s">
        <v>186</v>
      </c>
      <c r="DL163">
        <v>1.0271999999999999</v>
      </c>
      <c r="DQ163" t="s">
        <v>171</v>
      </c>
      <c r="DS163" t="s">
        <v>188</v>
      </c>
      <c r="DT163" t="s">
        <v>188</v>
      </c>
      <c r="DU163" t="s">
        <v>189</v>
      </c>
      <c r="DX163" t="s">
        <v>172</v>
      </c>
      <c r="DY163" t="s">
        <v>173</v>
      </c>
      <c r="EA163" s="132">
        <v>2371.7579999999998</v>
      </c>
      <c r="EC163" t="s">
        <v>175</v>
      </c>
      <c r="ED163">
        <f t="shared" si="9"/>
        <v>175</v>
      </c>
      <c r="EK163" s="130">
        <v>8.0056440231111345</v>
      </c>
      <c r="EL163" t="s">
        <v>174</v>
      </c>
      <c r="EO163" s="143">
        <v>450.60700000000003</v>
      </c>
      <c r="EP163">
        <v>-21</v>
      </c>
      <c r="EQ163" t="s">
        <v>246</v>
      </c>
      <c r="ER163" s="143">
        <v>429.60700000000003</v>
      </c>
      <c r="ES163" s="132">
        <v>83.527269539653929</v>
      </c>
      <c r="ET163" s="132">
        <v>83.527269539653929</v>
      </c>
      <c r="EU163" t="s">
        <v>190</v>
      </c>
      <c r="EV163" t="s">
        <v>191</v>
      </c>
    </row>
    <row r="164" spans="3:152">
      <c r="C164" s="2" t="s">
        <v>398</v>
      </c>
      <c r="N164" t="s">
        <v>242</v>
      </c>
      <c r="O164">
        <v>12.744</v>
      </c>
      <c r="P164">
        <v>-78.7393</v>
      </c>
      <c r="S164">
        <v>-2838.9</v>
      </c>
      <c r="W164" s="132">
        <v>3066538.0860000001</v>
      </c>
      <c r="X164" s="4"/>
      <c r="AB164" t="s">
        <v>239</v>
      </c>
      <c r="AI164" t="s">
        <v>248</v>
      </c>
      <c r="AJ164" t="s">
        <v>249</v>
      </c>
      <c r="AO164" t="s">
        <v>245</v>
      </c>
      <c r="AP164" s="130"/>
      <c r="AQ164" s="130">
        <v>19.6676</v>
      </c>
      <c r="AR164" t="s">
        <v>223</v>
      </c>
      <c r="AS164" s="130">
        <v>0.227111852</v>
      </c>
      <c r="AT164" s="130">
        <v>0.6</v>
      </c>
      <c r="AU164" t="s">
        <v>175</v>
      </c>
      <c r="AV164" s="4">
        <v>0.08</v>
      </c>
      <c r="AW164">
        <v>8.8699999999999992</v>
      </c>
      <c r="AX164" t="s">
        <v>175</v>
      </c>
      <c r="AY164">
        <v>1.52</v>
      </c>
      <c r="AZ164" t="s">
        <v>250</v>
      </c>
      <c r="BB164" s="130">
        <v>17.996000000000002</v>
      </c>
      <c r="BC164" t="s">
        <v>175</v>
      </c>
      <c r="BD164" s="130">
        <v>0.26486722412107944</v>
      </c>
      <c r="BE164" t="s">
        <v>180</v>
      </c>
      <c r="BG164">
        <v>50</v>
      </c>
      <c r="BH164" t="s">
        <v>175</v>
      </c>
      <c r="BI164">
        <v>50</v>
      </c>
      <c r="BJ164" s="130">
        <v>25.292126719725967</v>
      </c>
      <c r="BK164" t="s">
        <v>175</v>
      </c>
      <c r="BL164">
        <v>2.4</v>
      </c>
      <c r="BM164" s="142">
        <v>3.2071428815076004</v>
      </c>
      <c r="BO164" t="s">
        <v>181</v>
      </c>
      <c r="BP164" s="130">
        <f t="shared" si="8"/>
        <v>7.055714339316721E-2</v>
      </c>
      <c r="BQ164" t="s">
        <v>306</v>
      </c>
      <c r="BR164" t="s">
        <v>182</v>
      </c>
      <c r="BS164" s="151">
        <v>3.6659254240000001</v>
      </c>
      <c r="CD164" s="130">
        <v>36.200000000000003</v>
      </c>
      <c r="CE164" t="s">
        <v>175</v>
      </c>
      <c r="CF164">
        <v>2</v>
      </c>
      <c r="CG164" t="s">
        <v>252</v>
      </c>
      <c r="DF164">
        <v>39.61</v>
      </c>
      <c r="DG164" t="s">
        <v>185</v>
      </c>
      <c r="DH164" s="130">
        <f t="shared" si="10"/>
        <v>0.30665380860000002</v>
      </c>
      <c r="DJ164" t="s">
        <v>187</v>
      </c>
      <c r="DK164" t="s">
        <v>186</v>
      </c>
      <c r="DL164">
        <v>1.0271999999999999</v>
      </c>
      <c r="DQ164" t="s">
        <v>171</v>
      </c>
      <c r="DS164" t="s">
        <v>188</v>
      </c>
      <c r="DT164" t="s">
        <v>188</v>
      </c>
      <c r="DU164" t="s">
        <v>189</v>
      </c>
      <c r="DX164" t="s">
        <v>172</v>
      </c>
      <c r="DY164" t="s">
        <v>173</v>
      </c>
      <c r="EA164" s="132">
        <v>2371.7579999999998</v>
      </c>
      <c r="EC164" t="s">
        <v>175</v>
      </c>
      <c r="ED164">
        <f t="shared" si="9"/>
        <v>175</v>
      </c>
      <c r="EK164" s="130">
        <v>8.0339198493165256</v>
      </c>
      <c r="EL164" t="s">
        <v>174</v>
      </c>
      <c r="EO164" s="143">
        <v>416.43599999999998</v>
      </c>
      <c r="EP164">
        <v>-21</v>
      </c>
      <c r="EQ164" t="s">
        <v>246</v>
      </c>
      <c r="ER164" s="143">
        <v>395.43599999999998</v>
      </c>
      <c r="ES164" s="132">
        <v>73.402152519527633</v>
      </c>
      <c r="ET164" s="132">
        <v>73.402152519527633</v>
      </c>
      <c r="EU164" t="s">
        <v>190</v>
      </c>
      <c r="EV164" t="s">
        <v>191</v>
      </c>
    </row>
    <row r="165" spans="3:152">
      <c r="C165" s="2" t="s">
        <v>398</v>
      </c>
      <c r="N165" t="s">
        <v>242</v>
      </c>
      <c r="O165">
        <v>12.744</v>
      </c>
      <c r="P165">
        <v>-78.7393</v>
      </c>
      <c r="S165">
        <v>-2838.9</v>
      </c>
      <c r="W165" s="132">
        <v>3091183.3499999996</v>
      </c>
      <c r="X165" s="4"/>
      <c r="AB165" t="s">
        <v>239</v>
      </c>
      <c r="AI165" t="s">
        <v>248</v>
      </c>
      <c r="AJ165" t="s">
        <v>249</v>
      </c>
      <c r="AO165" t="s">
        <v>245</v>
      </c>
      <c r="AP165" s="130"/>
      <c r="AQ165" s="130">
        <v>20.033519999999999</v>
      </c>
      <c r="AR165" t="s">
        <v>223</v>
      </c>
      <c r="AS165" s="130">
        <v>0.216630136</v>
      </c>
      <c r="AT165" s="130">
        <v>0.6</v>
      </c>
      <c r="AU165" t="s">
        <v>175</v>
      </c>
      <c r="AV165" s="4">
        <v>0.08</v>
      </c>
      <c r="AW165">
        <v>8.8699999999999992</v>
      </c>
      <c r="AX165" t="s">
        <v>175</v>
      </c>
      <c r="AY165">
        <v>1.52</v>
      </c>
      <c r="AZ165" t="s">
        <v>250</v>
      </c>
      <c r="BB165" s="130">
        <v>18.605866666666667</v>
      </c>
      <c r="BC165" t="s">
        <v>175</v>
      </c>
      <c r="BD165" s="130">
        <v>0.22313921195062325</v>
      </c>
      <c r="BE165" t="s">
        <v>180</v>
      </c>
      <c r="BG165">
        <v>50</v>
      </c>
      <c r="BH165" t="s">
        <v>175</v>
      </c>
      <c r="BI165">
        <v>50</v>
      </c>
      <c r="BJ165" s="130">
        <v>26.55275473702098</v>
      </c>
      <c r="BK165" t="s">
        <v>175</v>
      </c>
      <c r="BL165">
        <v>2.4</v>
      </c>
      <c r="BM165" s="142">
        <v>3.5661056276710639</v>
      </c>
      <c r="BO165" t="s">
        <v>181</v>
      </c>
      <c r="BP165" s="130">
        <f t="shared" si="8"/>
        <v>7.8454323808763396E-2</v>
      </c>
      <c r="BQ165" t="s">
        <v>307</v>
      </c>
      <c r="BR165" t="s">
        <v>182</v>
      </c>
      <c r="BS165" s="151">
        <v>3.6006796699999999</v>
      </c>
      <c r="CD165" s="130">
        <v>36.200000000000003</v>
      </c>
      <c r="CE165" t="s">
        <v>175</v>
      </c>
      <c r="CF165">
        <v>2</v>
      </c>
      <c r="CG165" t="s">
        <v>252</v>
      </c>
      <c r="DF165">
        <v>39.61</v>
      </c>
      <c r="DG165" t="s">
        <v>185</v>
      </c>
      <c r="DH165" s="130">
        <f t="shared" si="10"/>
        <v>0.30911833499999997</v>
      </c>
      <c r="DJ165" t="s">
        <v>187</v>
      </c>
      <c r="DK165" t="s">
        <v>186</v>
      </c>
      <c r="DL165">
        <v>1.0271999999999999</v>
      </c>
      <c r="DQ165" t="s">
        <v>171</v>
      </c>
      <c r="DS165" t="s">
        <v>188</v>
      </c>
      <c r="DT165" t="s">
        <v>188</v>
      </c>
      <c r="DU165" t="s">
        <v>189</v>
      </c>
      <c r="DX165" t="s">
        <v>172</v>
      </c>
      <c r="DY165" t="s">
        <v>173</v>
      </c>
      <c r="EA165" s="132">
        <v>2371.7579999999998</v>
      </c>
      <c r="EC165" t="s">
        <v>175</v>
      </c>
      <c r="ED165">
        <f t="shared" si="9"/>
        <v>175</v>
      </c>
      <c r="EK165" s="130">
        <v>8.0743644984322884</v>
      </c>
      <c r="EL165" t="s">
        <v>174</v>
      </c>
      <c r="EO165" s="143">
        <v>369.37700000000001</v>
      </c>
      <c r="EP165">
        <v>-21</v>
      </c>
      <c r="EQ165" t="s">
        <v>246</v>
      </c>
      <c r="ER165" s="143">
        <v>348.37700000000001</v>
      </c>
      <c r="ES165" s="132">
        <v>61.302279690481313</v>
      </c>
      <c r="ET165" s="132">
        <v>61.302279690481313</v>
      </c>
      <c r="EU165" t="s">
        <v>190</v>
      </c>
      <c r="EV165" t="s">
        <v>191</v>
      </c>
    </row>
    <row r="166" spans="3:152">
      <c r="C166" s="2" t="s">
        <v>398</v>
      </c>
      <c r="N166" t="s">
        <v>242</v>
      </c>
      <c r="O166">
        <v>12.744</v>
      </c>
      <c r="P166">
        <v>-78.7393</v>
      </c>
      <c r="S166">
        <v>-2838.9</v>
      </c>
      <c r="W166" s="132">
        <v>3100177.0019999999</v>
      </c>
      <c r="X166" s="4"/>
      <c r="AB166" t="s">
        <v>239</v>
      </c>
      <c r="AI166" t="s">
        <v>248</v>
      </c>
      <c r="AJ166" t="s">
        <v>249</v>
      </c>
      <c r="AO166" t="s">
        <v>245</v>
      </c>
      <c r="AP166" s="130"/>
      <c r="AQ166" s="130">
        <v>20.10444</v>
      </c>
      <c r="AR166" t="s">
        <v>223</v>
      </c>
      <c r="AS166" s="130">
        <v>0.21271911800000001</v>
      </c>
      <c r="AT166" s="130">
        <v>0.6</v>
      </c>
      <c r="AU166" t="s">
        <v>175</v>
      </c>
      <c r="AV166" s="4">
        <v>0.08</v>
      </c>
      <c r="AW166">
        <v>8.8699999999999992</v>
      </c>
      <c r="AX166" t="s">
        <v>175</v>
      </c>
      <c r="AY166">
        <v>1.52</v>
      </c>
      <c r="AZ166" t="s">
        <v>250</v>
      </c>
      <c r="BB166" s="130">
        <v>18.724066666666669</v>
      </c>
      <c r="BC166" t="s">
        <v>175</v>
      </c>
      <c r="BD166" s="130">
        <v>0.21599178463226393</v>
      </c>
      <c r="BE166" t="s">
        <v>180</v>
      </c>
      <c r="BG166">
        <v>50</v>
      </c>
      <c r="BH166" t="s">
        <v>175</v>
      </c>
      <c r="BI166">
        <v>50</v>
      </c>
      <c r="BJ166" s="130">
        <v>26.199174387219795</v>
      </c>
      <c r="BK166" t="s">
        <v>175</v>
      </c>
      <c r="BL166">
        <v>2.4</v>
      </c>
      <c r="BM166" s="142">
        <v>3.4536460145750554</v>
      </c>
      <c r="BO166" t="s">
        <v>181</v>
      </c>
      <c r="BP166" s="130">
        <f t="shared" si="8"/>
        <v>7.5980212320651219E-2</v>
      </c>
      <c r="BQ166" t="s">
        <v>308</v>
      </c>
      <c r="BR166" t="s">
        <v>182</v>
      </c>
      <c r="BS166" s="151">
        <v>3.5987356570000002</v>
      </c>
      <c r="CD166" s="130">
        <v>36.200000000000003</v>
      </c>
      <c r="CE166" t="s">
        <v>175</v>
      </c>
      <c r="CF166">
        <v>2</v>
      </c>
      <c r="CG166" t="s">
        <v>252</v>
      </c>
      <c r="DF166">
        <v>39.61</v>
      </c>
      <c r="DG166" t="s">
        <v>185</v>
      </c>
      <c r="DH166" s="130">
        <f t="shared" si="10"/>
        <v>0.31001770020000002</v>
      </c>
      <c r="DJ166" t="s">
        <v>187</v>
      </c>
      <c r="DK166" t="s">
        <v>186</v>
      </c>
      <c r="DL166">
        <v>1.0271999999999999</v>
      </c>
      <c r="DQ166" t="s">
        <v>171</v>
      </c>
      <c r="DS166" t="s">
        <v>188</v>
      </c>
      <c r="DT166" t="s">
        <v>188</v>
      </c>
      <c r="DU166" t="s">
        <v>189</v>
      </c>
      <c r="DX166" t="s">
        <v>172</v>
      </c>
      <c r="DY166" t="s">
        <v>173</v>
      </c>
      <c r="EA166" s="132">
        <v>2371.7579999999998</v>
      </c>
      <c r="EC166" t="s">
        <v>175</v>
      </c>
      <c r="ED166">
        <f t="shared" si="9"/>
        <v>175</v>
      </c>
      <c r="EK166" s="130">
        <v>8.0887022774786281</v>
      </c>
      <c r="EL166" t="s">
        <v>174</v>
      </c>
      <c r="EO166" s="143">
        <v>354.77699999999999</v>
      </c>
      <c r="EP166">
        <v>-21</v>
      </c>
      <c r="EQ166" t="s">
        <v>246</v>
      </c>
      <c r="ER166" s="143">
        <v>333.77699999999999</v>
      </c>
      <c r="ES166" s="132">
        <v>55.841028299092045</v>
      </c>
      <c r="ET166" s="132">
        <v>55.841028299092045</v>
      </c>
      <c r="EU166" t="s">
        <v>190</v>
      </c>
      <c r="EV166" t="s">
        <v>191</v>
      </c>
    </row>
    <row r="167" spans="3:152">
      <c r="C167" s="2" t="s">
        <v>398</v>
      </c>
      <c r="N167" t="s">
        <v>242</v>
      </c>
      <c r="O167">
        <v>12.744</v>
      </c>
      <c r="P167">
        <v>-78.7393</v>
      </c>
      <c r="S167">
        <v>-2838.9</v>
      </c>
      <c r="W167" s="132">
        <v>3114238.281</v>
      </c>
      <c r="X167" s="4"/>
      <c r="AB167" t="s">
        <v>239</v>
      </c>
      <c r="AI167" t="s">
        <v>248</v>
      </c>
      <c r="AJ167" t="s">
        <v>249</v>
      </c>
      <c r="AO167" t="s">
        <v>245</v>
      </c>
      <c r="AP167" s="130"/>
      <c r="AQ167" s="130">
        <v>19.609580000000001</v>
      </c>
      <c r="AR167" t="s">
        <v>223</v>
      </c>
      <c r="AS167" s="130">
        <v>0.19985037999999999</v>
      </c>
      <c r="AT167" s="130">
        <v>0.6</v>
      </c>
      <c r="AU167" t="s">
        <v>175</v>
      </c>
      <c r="AV167" s="4">
        <v>0.08</v>
      </c>
      <c r="AW167">
        <v>8.8699999999999992</v>
      </c>
      <c r="AX167" t="s">
        <v>175</v>
      </c>
      <c r="AY167">
        <v>1.52</v>
      </c>
      <c r="AZ167" t="s">
        <v>250</v>
      </c>
      <c r="BB167" s="130">
        <v>17.899300000000004</v>
      </c>
      <c r="BC167" t="s">
        <v>175</v>
      </c>
      <c r="BD167" s="130">
        <v>0.24953036284551061</v>
      </c>
      <c r="BE167" t="s">
        <v>180</v>
      </c>
      <c r="BG167">
        <v>50</v>
      </c>
      <c r="BH167" t="s">
        <v>175</v>
      </c>
      <c r="BI167">
        <v>50</v>
      </c>
      <c r="BJ167" s="130">
        <v>25.488355259163963</v>
      </c>
      <c r="BK167" t="s">
        <v>175</v>
      </c>
      <c r="BL167">
        <v>2.4</v>
      </c>
      <c r="BM167" s="142">
        <v>3.2344019495229932</v>
      </c>
      <c r="BO167" t="s">
        <v>181</v>
      </c>
      <c r="BP167" s="130">
        <f t="shared" si="8"/>
        <v>7.1156842889505842E-2</v>
      </c>
      <c r="BQ167" t="s">
        <v>309</v>
      </c>
      <c r="BR167" t="s">
        <v>182</v>
      </c>
      <c r="BS167" s="151">
        <v>3.5846079199999998</v>
      </c>
      <c r="CD167" s="130">
        <v>36.200000000000003</v>
      </c>
      <c r="CE167" t="s">
        <v>175</v>
      </c>
      <c r="CF167">
        <v>2</v>
      </c>
      <c r="CG167" t="s">
        <v>252</v>
      </c>
      <c r="DF167">
        <v>39.61</v>
      </c>
      <c r="DG167" t="s">
        <v>185</v>
      </c>
      <c r="DH167" s="130">
        <f t="shared" si="10"/>
        <v>0.31142382809999997</v>
      </c>
      <c r="DJ167" t="s">
        <v>187</v>
      </c>
      <c r="DK167" t="s">
        <v>186</v>
      </c>
      <c r="DL167">
        <v>1.0271999999999999</v>
      </c>
      <c r="DQ167" t="s">
        <v>171</v>
      </c>
      <c r="DS167" t="s">
        <v>188</v>
      </c>
      <c r="DT167" t="s">
        <v>188</v>
      </c>
      <c r="DU167" t="s">
        <v>189</v>
      </c>
      <c r="DX167" t="s">
        <v>172</v>
      </c>
      <c r="DY167" t="s">
        <v>173</v>
      </c>
      <c r="EA167" s="132">
        <v>2371.7579999999998</v>
      </c>
      <c r="EC167" t="s">
        <v>175</v>
      </c>
      <c r="ED167">
        <f t="shared" si="9"/>
        <v>175</v>
      </c>
      <c r="EK167" s="130">
        <v>8.0225439637345843</v>
      </c>
      <c r="EL167" t="s">
        <v>174</v>
      </c>
      <c r="EO167" s="143">
        <v>429.87200000000001</v>
      </c>
      <c r="EP167">
        <v>-21</v>
      </c>
      <c r="EQ167" t="s">
        <v>246</v>
      </c>
      <c r="ER167" s="143">
        <v>408.87200000000001</v>
      </c>
      <c r="ES167" s="132">
        <v>75.958259323789122</v>
      </c>
      <c r="ET167" s="132">
        <v>75.958259323789122</v>
      </c>
      <c r="EU167" t="s">
        <v>190</v>
      </c>
      <c r="EV167" t="s">
        <v>191</v>
      </c>
    </row>
    <row r="168" spans="3:152">
      <c r="C168" s="2" t="s">
        <v>398</v>
      </c>
      <c r="N168" t="s">
        <v>242</v>
      </c>
      <c r="O168">
        <v>12.744</v>
      </c>
      <c r="P168">
        <v>-78.7393</v>
      </c>
      <c r="S168">
        <v>-2838.9</v>
      </c>
      <c r="W168" s="132">
        <v>3133154.7850000001</v>
      </c>
      <c r="X168" s="4"/>
      <c r="AB168" t="s">
        <v>239</v>
      </c>
      <c r="AI168" t="s">
        <v>248</v>
      </c>
      <c r="AJ168" t="s">
        <v>249</v>
      </c>
      <c r="AO168" t="s">
        <v>245</v>
      </c>
      <c r="AP168" s="130"/>
      <c r="AQ168" s="130">
        <v>19.804919999999999</v>
      </c>
      <c r="AR168" t="s">
        <v>223</v>
      </c>
      <c r="AS168" s="130">
        <v>0.26130690200000001</v>
      </c>
      <c r="AT168" s="130">
        <v>0.6</v>
      </c>
      <c r="AU168" t="s">
        <v>175</v>
      </c>
      <c r="AV168" s="4">
        <v>0.08</v>
      </c>
      <c r="AW168">
        <v>8.8699999999999992</v>
      </c>
      <c r="AX168" t="s">
        <v>175</v>
      </c>
      <c r="AY168">
        <v>1.52</v>
      </c>
      <c r="AZ168" t="s">
        <v>250</v>
      </c>
      <c r="BB168" s="130">
        <v>18.224866666666667</v>
      </c>
      <c r="BC168" t="s">
        <v>175</v>
      </c>
      <c r="BD168" s="130">
        <v>0.28169648077022263</v>
      </c>
      <c r="BE168" t="s">
        <v>180</v>
      </c>
      <c r="BG168">
        <v>50</v>
      </c>
      <c r="BH168" t="s">
        <v>175</v>
      </c>
      <c r="BI168">
        <v>50</v>
      </c>
      <c r="BJ168" s="130">
        <v>24.360220849074576</v>
      </c>
      <c r="BK168" t="s">
        <v>175</v>
      </c>
      <c r="BL168">
        <v>2.4</v>
      </c>
      <c r="BM168" s="142">
        <v>2.9149039740697438</v>
      </c>
      <c r="BO168" t="s">
        <v>181</v>
      </c>
      <c r="BP168" s="130">
        <f t="shared" si="8"/>
        <v>6.4127887429534361E-2</v>
      </c>
      <c r="BQ168" t="s">
        <v>310</v>
      </c>
      <c r="BR168" t="s">
        <v>182</v>
      </c>
      <c r="BS168" s="151">
        <v>3.5630337189999999</v>
      </c>
      <c r="CD168" s="130">
        <v>36.200000000000003</v>
      </c>
      <c r="CE168" t="s">
        <v>175</v>
      </c>
      <c r="CF168">
        <v>2</v>
      </c>
      <c r="CG168" t="s">
        <v>252</v>
      </c>
      <c r="DF168">
        <v>39.61</v>
      </c>
      <c r="DG168" t="s">
        <v>185</v>
      </c>
      <c r="DH168" s="130">
        <f t="shared" si="10"/>
        <v>0.31331547850000002</v>
      </c>
      <c r="DJ168" t="s">
        <v>187</v>
      </c>
      <c r="DK168" t="s">
        <v>186</v>
      </c>
      <c r="DL168">
        <v>1.0271999999999999</v>
      </c>
      <c r="DQ168" t="s">
        <v>171</v>
      </c>
      <c r="DS168" t="s">
        <v>188</v>
      </c>
      <c r="DT168" t="s">
        <v>188</v>
      </c>
      <c r="DU168" t="s">
        <v>189</v>
      </c>
      <c r="DX168" t="s">
        <v>172</v>
      </c>
      <c r="DY168" t="s">
        <v>173</v>
      </c>
      <c r="EA168" s="132">
        <v>2371.7579999999998</v>
      </c>
      <c r="EC168" t="s">
        <v>175</v>
      </c>
      <c r="ED168">
        <f t="shared" si="9"/>
        <v>175</v>
      </c>
      <c r="EK168" s="130">
        <v>8.0658747268403381</v>
      </c>
      <c r="EL168" t="s">
        <v>174</v>
      </c>
      <c r="EO168" s="143">
        <v>381.173</v>
      </c>
      <c r="EP168">
        <v>-21</v>
      </c>
      <c r="EQ168" t="s">
        <v>246</v>
      </c>
      <c r="ER168" s="143">
        <v>360.173</v>
      </c>
      <c r="ES168" s="132">
        <v>70.882933702337709</v>
      </c>
      <c r="ET168" s="132">
        <v>70.882933702337709</v>
      </c>
      <c r="EU168" t="s">
        <v>190</v>
      </c>
      <c r="EV168" t="s">
        <v>191</v>
      </c>
    </row>
    <row r="169" spans="3:152">
      <c r="C169" s="2" t="s">
        <v>398</v>
      </c>
      <c r="N169" t="s">
        <v>242</v>
      </c>
      <c r="O169">
        <v>12.744</v>
      </c>
      <c r="P169">
        <v>-78.7393</v>
      </c>
      <c r="S169">
        <v>-2838.9</v>
      </c>
      <c r="W169" s="132">
        <v>3143166.0160000003</v>
      </c>
      <c r="X169" s="4"/>
      <c r="AB169" t="s">
        <v>239</v>
      </c>
      <c r="AI169" t="s">
        <v>248</v>
      </c>
      <c r="AJ169" t="s">
        <v>249</v>
      </c>
      <c r="AO169" t="s">
        <v>245</v>
      </c>
      <c r="AP169" s="130"/>
      <c r="AQ169" s="130">
        <v>19.950839999999999</v>
      </c>
      <c r="AR169" t="s">
        <v>223</v>
      </c>
      <c r="AS169" s="130">
        <v>0.29738220399999998</v>
      </c>
      <c r="AT169" s="130">
        <v>0.6</v>
      </c>
      <c r="AU169" t="s">
        <v>175</v>
      </c>
      <c r="AV169" s="4">
        <v>0.08</v>
      </c>
      <c r="AW169">
        <v>8.8699999999999992</v>
      </c>
      <c r="AX169" t="s">
        <v>175</v>
      </c>
      <c r="AY169">
        <v>1.52</v>
      </c>
      <c r="AZ169" t="s">
        <v>250</v>
      </c>
      <c r="BB169" s="130">
        <v>18.468066666666669</v>
      </c>
      <c r="BC169" t="s">
        <v>175</v>
      </c>
      <c r="BD169" s="130">
        <v>0.30602318773392395</v>
      </c>
      <c r="BE169" t="s">
        <v>180</v>
      </c>
      <c r="BG169">
        <v>50</v>
      </c>
      <c r="BH169" t="s">
        <v>175</v>
      </c>
      <c r="BI169">
        <v>50</v>
      </c>
      <c r="BJ169" s="130">
        <v>25.412046807194276</v>
      </c>
      <c r="BK169" t="s">
        <v>175</v>
      </c>
      <c r="BL169">
        <v>2.4</v>
      </c>
      <c r="BM169" s="142">
        <v>3.1981570354880278</v>
      </c>
      <c r="BO169" t="s">
        <v>181</v>
      </c>
      <c r="BP169" s="130">
        <f t="shared" si="8"/>
        <v>7.0359454780736602E-2</v>
      </c>
      <c r="BQ169" t="s">
        <v>311</v>
      </c>
      <c r="BR169" t="s">
        <v>182</v>
      </c>
      <c r="BS169" s="151">
        <v>3.5463311119999998</v>
      </c>
      <c r="CD169" s="130">
        <v>36.200000000000003</v>
      </c>
      <c r="CE169" t="s">
        <v>175</v>
      </c>
      <c r="CF169">
        <v>2</v>
      </c>
      <c r="CG169" t="s">
        <v>252</v>
      </c>
      <c r="DF169">
        <v>39.61</v>
      </c>
      <c r="DG169" t="s">
        <v>185</v>
      </c>
      <c r="DH169" s="130">
        <f t="shared" si="10"/>
        <v>0.31431660160000008</v>
      </c>
      <c r="DJ169" t="s">
        <v>187</v>
      </c>
      <c r="DK169" t="s">
        <v>186</v>
      </c>
      <c r="DL169">
        <v>1.0271999999999999</v>
      </c>
      <c r="DQ169" t="s">
        <v>171</v>
      </c>
      <c r="DS169" t="s">
        <v>188</v>
      </c>
      <c r="DT169" t="s">
        <v>188</v>
      </c>
      <c r="DU169" t="s">
        <v>189</v>
      </c>
      <c r="DX169" t="s">
        <v>172</v>
      </c>
      <c r="DY169" t="s">
        <v>173</v>
      </c>
      <c r="EA169" s="132">
        <v>2371.7579999999998</v>
      </c>
      <c r="EC169" t="s">
        <v>175</v>
      </c>
      <c r="ED169">
        <f t="shared" si="9"/>
        <v>175</v>
      </c>
      <c r="EK169" s="130">
        <v>8.075466683674053</v>
      </c>
      <c r="EL169" t="s">
        <v>174</v>
      </c>
      <c r="EO169" s="143">
        <v>369.65100000000001</v>
      </c>
      <c r="EP169">
        <v>-21</v>
      </c>
      <c r="EQ169" t="s">
        <v>246</v>
      </c>
      <c r="ER169" s="143">
        <v>348.65100000000001</v>
      </c>
      <c r="ES169" s="132">
        <v>68.731433192899445</v>
      </c>
      <c r="ET169" s="132">
        <v>68.731433192899445</v>
      </c>
      <c r="EU169" t="s">
        <v>190</v>
      </c>
      <c r="EV169" t="s">
        <v>191</v>
      </c>
    </row>
    <row r="170" spans="3:152">
      <c r="C170" s="2" t="s">
        <v>398</v>
      </c>
      <c r="N170" t="s">
        <v>242</v>
      </c>
      <c r="O170">
        <v>12.744</v>
      </c>
      <c r="P170">
        <v>-78.7393</v>
      </c>
      <c r="S170">
        <v>-2838.9</v>
      </c>
      <c r="W170" s="132">
        <v>3151899.9020000002</v>
      </c>
      <c r="X170" s="4"/>
      <c r="AB170" t="s">
        <v>239</v>
      </c>
      <c r="AI170" t="s">
        <v>248</v>
      </c>
      <c r="AJ170" t="s">
        <v>249</v>
      </c>
      <c r="AO170" t="s">
        <v>245</v>
      </c>
      <c r="AP170" s="130"/>
      <c r="AQ170" s="130">
        <v>19.507429999999999</v>
      </c>
      <c r="AR170" t="s">
        <v>223</v>
      </c>
      <c r="AS170" s="130">
        <v>0.66617349199999998</v>
      </c>
      <c r="AT170" s="130">
        <v>0.6</v>
      </c>
      <c r="AU170" t="s">
        <v>175</v>
      </c>
      <c r="AV170" s="4">
        <v>0.08</v>
      </c>
      <c r="AW170">
        <v>8.8699999999999992</v>
      </c>
      <c r="AX170" t="s">
        <v>175</v>
      </c>
      <c r="AY170">
        <v>1.52</v>
      </c>
      <c r="AZ170" t="s">
        <v>250</v>
      </c>
      <c r="BB170" s="130">
        <v>17.729050000000001</v>
      </c>
      <c r="BC170" t="s">
        <v>175</v>
      </c>
      <c r="BD170" s="130">
        <v>0.68815168291329309</v>
      </c>
      <c r="BE170" t="s">
        <v>180</v>
      </c>
      <c r="BG170">
        <v>50</v>
      </c>
      <c r="BH170" t="s">
        <v>175</v>
      </c>
      <c r="BI170">
        <v>50</v>
      </c>
      <c r="BJ170" s="130">
        <v>24.673138729470228</v>
      </c>
      <c r="BK170" t="s">
        <v>175</v>
      </c>
      <c r="BL170">
        <v>2.4</v>
      </c>
      <c r="BM170" s="142">
        <v>2.9882947033878104</v>
      </c>
      <c r="BO170" t="s">
        <v>181</v>
      </c>
      <c r="BP170" s="130">
        <f t="shared" si="8"/>
        <v>6.5742483474531821E-2</v>
      </c>
      <c r="BQ170" t="s">
        <v>312</v>
      </c>
      <c r="BR170" t="s">
        <v>182</v>
      </c>
      <c r="BS170" s="151">
        <v>3.5345000980000001</v>
      </c>
      <c r="CD170" s="130">
        <v>36.200000000000003</v>
      </c>
      <c r="CE170" t="s">
        <v>175</v>
      </c>
      <c r="CF170">
        <v>2</v>
      </c>
      <c r="CG170" t="s">
        <v>252</v>
      </c>
      <c r="DF170">
        <v>39.61</v>
      </c>
      <c r="DG170" t="s">
        <v>185</v>
      </c>
      <c r="DH170" s="130">
        <f t="shared" si="10"/>
        <v>0.31518999020000005</v>
      </c>
      <c r="DJ170" t="s">
        <v>187</v>
      </c>
      <c r="DK170" t="s">
        <v>186</v>
      </c>
      <c r="DL170">
        <v>1.0271999999999999</v>
      </c>
      <c r="DQ170" t="s">
        <v>171</v>
      </c>
      <c r="DS170" t="s">
        <v>188</v>
      </c>
      <c r="DT170" t="s">
        <v>188</v>
      </c>
      <c r="DU170" t="s">
        <v>189</v>
      </c>
      <c r="DX170" t="s">
        <v>172</v>
      </c>
      <c r="DY170" t="s">
        <v>173</v>
      </c>
      <c r="EA170" s="132">
        <v>2371.7579999999998</v>
      </c>
      <c r="EC170" t="s">
        <v>175</v>
      </c>
      <c r="ED170">
        <f t="shared" si="9"/>
        <v>175</v>
      </c>
      <c r="EK170" s="130">
        <v>8.0157291259012169</v>
      </c>
      <c r="EL170" t="s">
        <v>174</v>
      </c>
      <c r="EO170" s="143">
        <v>439.03800000000001</v>
      </c>
      <c r="EP170">
        <v>-21</v>
      </c>
      <c r="EQ170" t="s">
        <v>246</v>
      </c>
      <c r="ER170" s="143">
        <v>418.03800000000001</v>
      </c>
      <c r="ES170" s="132">
        <v>159.32798527408804</v>
      </c>
      <c r="ET170" s="132">
        <v>159.32798527408804</v>
      </c>
      <c r="EU170" t="s">
        <v>190</v>
      </c>
      <c r="EV170" t="s">
        <v>191</v>
      </c>
    </row>
    <row r="171" spans="3:152">
      <c r="C171" s="2" t="s">
        <v>398</v>
      </c>
      <c r="N171" t="s">
        <v>242</v>
      </c>
      <c r="O171">
        <v>12.744</v>
      </c>
      <c r="P171">
        <v>-78.7393</v>
      </c>
      <c r="S171">
        <v>-2838.9</v>
      </c>
      <c r="W171" s="132">
        <v>3157937.0119999996</v>
      </c>
      <c r="X171" s="4"/>
      <c r="AB171" t="s">
        <v>239</v>
      </c>
      <c r="AI171" t="s">
        <v>248</v>
      </c>
      <c r="AJ171" t="s">
        <v>249</v>
      </c>
      <c r="AO171" t="s">
        <v>245</v>
      </c>
      <c r="AP171" s="130"/>
      <c r="AQ171" s="130">
        <v>19.93</v>
      </c>
      <c r="AR171" t="s">
        <v>223</v>
      </c>
      <c r="AS171" s="130">
        <v>0.22656137200000001</v>
      </c>
      <c r="AT171" s="130">
        <v>0.6</v>
      </c>
      <c r="AU171" t="s">
        <v>175</v>
      </c>
      <c r="AV171" s="4">
        <v>0.08</v>
      </c>
      <c r="AW171">
        <v>8.8699999999999992</v>
      </c>
      <c r="AX171" t="s">
        <v>175</v>
      </c>
      <c r="AY171">
        <v>1.52</v>
      </c>
      <c r="AZ171" t="s">
        <v>250</v>
      </c>
      <c r="BB171" s="130">
        <v>18.433333333333334</v>
      </c>
      <c r="BC171" t="s">
        <v>175</v>
      </c>
      <c r="BD171" s="130">
        <v>0.23926390251317942</v>
      </c>
      <c r="BE171" t="s">
        <v>180</v>
      </c>
      <c r="BG171">
        <v>50</v>
      </c>
      <c r="BH171" t="s">
        <v>175</v>
      </c>
      <c r="BI171">
        <v>50</v>
      </c>
      <c r="BJ171" s="130">
        <v>25.700769359801168</v>
      </c>
      <c r="BK171" t="s">
        <v>175</v>
      </c>
      <c r="BL171">
        <v>2.4</v>
      </c>
      <c r="BM171" s="142">
        <v>3.2737021241846032</v>
      </c>
      <c r="BO171" t="s">
        <v>181</v>
      </c>
      <c r="BP171" s="130">
        <f t="shared" si="8"/>
        <v>7.2021446732061262E-2</v>
      </c>
      <c r="BQ171" t="s">
        <v>313</v>
      </c>
      <c r="BR171" t="s">
        <v>182</v>
      </c>
      <c r="BS171" s="151">
        <v>3.5235845590000001</v>
      </c>
      <c r="CD171" s="130">
        <v>36.200000000000003</v>
      </c>
      <c r="CE171" t="s">
        <v>175</v>
      </c>
      <c r="CF171">
        <v>2</v>
      </c>
      <c r="CG171" t="s">
        <v>252</v>
      </c>
      <c r="DF171">
        <v>39.61</v>
      </c>
      <c r="DG171" t="s">
        <v>185</v>
      </c>
      <c r="DH171" s="130">
        <f t="shared" si="10"/>
        <v>0.3157937012</v>
      </c>
      <c r="DJ171" t="s">
        <v>187</v>
      </c>
      <c r="DK171" t="s">
        <v>186</v>
      </c>
      <c r="DL171">
        <v>1.0271999999999999</v>
      </c>
      <c r="DQ171" t="s">
        <v>171</v>
      </c>
      <c r="DS171" t="s">
        <v>188</v>
      </c>
      <c r="DT171" t="s">
        <v>188</v>
      </c>
      <c r="DU171" t="s">
        <v>189</v>
      </c>
      <c r="DX171" t="s">
        <v>172</v>
      </c>
      <c r="DY171" t="s">
        <v>173</v>
      </c>
      <c r="EA171" s="132">
        <v>2371.7579999999998</v>
      </c>
      <c r="EC171" t="s">
        <v>175</v>
      </c>
      <c r="ED171">
        <f t="shared" si="9"/>
        <v>175</v>
      </c>
      <c r="EK171" s="130">
        <v>8.0690357557884234</v>
      </c>
      <c r="EL171" t="s">
        <v>174</v>
      </c>
      <c r="EO171" s="143">
        <v>376.209</v>
      </c>
      <c r="EP171">
        <v>-21</v>
      </c>
      <c r="EQ171" t="s">
        <v>246</v>
      </c>
      <c r="ER171" s="143">
        <v>355.209</v>
      </c>
      <c r="ES171" s="132">
        <v>63.092598024649448</v>
      </c>
      <c r="ET171" s="132">
        <v>63.092598024649448</v>
      </c>
      <c r="EU171" t="s">
        <v>190</v>
      </c>
      <c r="EV171" t="s">
        <v>191</v>
      </c>
    </row>
    <row r="172" spans="3:152">
      <c r="C172" s="2" t="s">
        <v>398</v>
      </c>
      <c r="N172" t="s">
        <v>242</v>
      </c>
      <c r="O172">
        <v>12.744</v>
      </c>
      <c r="P172">
        <v>-78.7393</v>
      </c>
      <c r="S172">
        <v>-2838.9</v>
      </c>
      <c r="W172" s="132">
        <v>3171554.932</v>
      </c>
      <c r="X172" s="4"/>
      <c r="AB172" t="s">
        <v>239</v>
      </c>
      <c r="AI172" t="s">
        <v>248</v>
      </c>
      <c r="AJ172" t="s">
        <v>249</v>
      </c>
      <c r="AO172" t="s">
        <v>245</v>
      </c>
      <c r="AP172" s="130"/>
      <c r="AQ172" s="130">
        <v>19.406479999999998</v>
      </c>
      <c r="AR172" t="s">
        <v>223</v>
      </c>
      <c r="AS172" s="130">
        <v>0.22467379200000001</v>
      </c>
      <c r="AT172" s="130">
        <v>0.6</v>
      </c>
      <c r="AU172" t="s">
        <v>175</v>
      </c>
      <c r="AV172" s="4">
        <v>0.08</v>
      </c>
      <c r="AW172">
        <v>8.8699999999999992</v>
      </c>
      <c r="AX172" t="s">
        <v>175</v>
      </c>
      <c r="AY172">
        <v>1.52</v>
      </c>
      <c r="AZ172" t="s">
        <v>250</v>
      </c>
      <c r="BB172" s="130">
        <v>17.5608</v>
      </c>
      <c r="BC172" t="s">
        <v>175</v>
      </c>
      <c r="BD172" s="130">
        <v>0.29773543343375991</v>
      </c>
      <c r="BE172" t="s">
        <v>180</v>
      </c>
      <c r="BG172">
        <v>50</v>
      </c>
      <c r="BH172" t="s">
        <v>175</v>
      </c>
      <c r="BI172">
        <v>50</v>
      </c>
      <c r="BJ172" s="130">
        <v>26.969513254491822</v>
      </c>
      <c r="BK172" t="s">
        <v>175</v>
      </c>
      <c r="BL172">
        <v>2.4</v>
      </c>
      <c r="BM172" s="142">
        <v>3.6648180164556474</v>
      </c>
      <c r="BO172" t="s">
        <v>181</v>
      </c>
      <c r="BP172" s="130">
        <f t="shared" si="8"/>
        <v>8.0625996362024235E-2</v>
      </c>
      <c r="BQ172" t="s">
        <v>314</v>
      </c>
      <c r="BR172" t="s">
        <v>182</v>
      </c>
      <c r="BS172" s="151">
        <v>3.51217494</v>
      </c>
      <c r="CD172" s="130">
        <v>36.200000000000003</v>
      </c>
      <c r="CE172" t="s">
        <v>175</v>
      </c>
      <c r="CF172">
        <v>2</v>
      </c>
      <c r="CG172" t="s">
        <v>252</v>
      </c>
      <c r="DF172">
        <v>39.61</v>
      </c>
      <c r="DG172" t="s">
        <v>185</v>
      </c>
      <c r="DH172" s="130">
        <f t="shared" si="10"/>
        <v>0.31715549320000003</v>
      </c>
      <c r="DJ172" t="s">
        <v>187</v>
      </c>
      <c r="DK172" t="s">
        <v>186</v>
      </c>
      <c r="DL172">
        <v>1.0271999999999999</v>
      </c>
      <c r="DQ172" t="s">
        <v>171</v>
      </c>
      <c r="DS172" t="s">
        <v>188</v>
      </c>
      <c r="DT172" t="s">
        <v>188</v>
      </c>
      <c r="DU172" t="s">
        <v>189</v>
      </c>
      <c r="DX172" t="s">
        <v>172</v>
      </c>
      <c r="DY172" t="s">
        <v>173</v>
      </c>
      <c r="EA172" s="132">
        <v>2371.7579999999998</v>
      </c>
      <c r="EC172" t="s">
        <v>175</v>
      </c>
      <c r="ED172">
        <f t="shared" si="9"/>
        <v>175</v>
      </c>
      <c r="EK172" s="130">
        <v>7.9726511143578032</v>
      </c>
      <c r="EL172" t="s">
        <v>174</v>
      </c>
      <c r="EO172" s="143">
        <v>493.077</v>
      </c>
      <c r="EP172">
        <v>-21</v>
      </c>
      <c r="EQ172" t="s">
        <v>246</v>
      </c>
      <c r="ER172" s="143">
        <v>472.077</v>
      </c>
      <c r="ES172" s="132">
        <v>97.282368091550879</v>
      </c>
      <c r="ET172" s="132">
        <v>97.282368091550879</v>
      </c>
      <c r="EU172" t="s">
        <v>190</v>
      </c>
      <c r="EV172" t="s">
        <v>191</v>
      </c>
    </row>
    <row r="173" spans="3:152">
      <c r="C173" s="2" t="s">
        <v>398</v>
      </c>
      <c r="N173" t="s">
        <v>242</v>
      </c>
      <c r="O173">
        <v>12.744</v>
      </c>
      <c r="P173">
        <v>-78.7393</v>
      </c>
      <c r="S173">
        <v>-2838.9</v>
      </c>
      <c r="W173" s="132">
        <v>3179787.1089999997</v>
      </c>
      <c r="X173" s="4"/>
      <c r="AB173" t="s">
        <v>239</v>
      </c>
      <c r="AI173" t="s">
        <v>248</v>
      </c>
      <c r="AJ173" t="s">
        <v>249</v>
      </c>
      <c r="AO173" t="s">
        <v>245</v>
      </c>
      <c r="AP173" s="130"/>
      <c r="AQ173" s="130">
        <v>19.746120000000001</v>
      </c>
      <c r="AR173" t="s">
        <v>223</v>
      </c>
      <c r="AS173" s="130">
        <v>0.18705669</v>
      </c>
      <c r="AT173" s="130">
        <v>0.6</v>
      </c>
      <c r="AU173" t="s">
        <v>175</v>
      </c>
      <c r="AV173" s="4">
        <v>0.08</v>
      </c>
      <c r="AW173">
        <v>8.8699999999999992</v>
      </c>
      <c r="AX173" t="s">
        <v>175</v>
      </c>
      <c r="AY173">
        <v>1.52</v>
      </c>
      <c r="AZ173" t="s">
        <v>250</v>
      </c>
      <c r="BB173" s="130">
        <v>18.126866666666672</v>
      </c>
      <c r="BC173" t="s">
        <v>175</v>
      </c>
      <c r="BD173" s="130">
        <v>0.22144605230881356</v>
      </c>
      <c r="BE173" t="s">
        <v>180</v>
      </c>
      <c r="BG173">
        <v>50</v>
      </c>
      <c r="BH173" t="s">
        <v>175</v>
      </c>
      <c r="BI173">
        <v>50</v>
      </c>
      <c r="BJ173" s="130">
        <v>26.695625014513556</v>
      </c>
      <c r="BK173" t="s">
        <v>175</v>
      </c>
      <c r="BL173">
        <v>2.4</v>
      </c>
      <c r="BM173" s="142">
        <v>3.5711636470697048</v>
      </c>
      <c r="BO173" t="s">
        <v>181</v>
      </c>
      <c r="BP173" s="130">
        <f t="shared" si="8"/>
        <v>7.8565600235533495E-2</v>
      </c>
      <c r="BQ173" t="s">
        <v>315</v>
      </c>
      <c r="BR173" t="s">
        <v>182</v>
      </c>
      <c r="BS173" s="151">
        <v>3.501592338</v>
      </c>
      <c r="CD173" s="130">
        <v>36.200000000000003</v>
      </c>
      <c r="CE173" t="s">
        <v>175</v>
      </c>
      <c r="CF173">
        <v>2</v>
      </c>
      <c r="CG173" t="s">
        <v>252</v>
      </c>
      <c r="DF173">
        <v>39.61</v>
      </c>
      <c r="DG173" t="s">
        <v>185</v>
      </c>
      <c r="DH173" s="130">
        <f t="shared" si="10"/>
        <v>0.31797871090000002</v>
      </c>
      <c r="DJ173" t="s">
        <v>187</v>
      </c>
      <c r="DK173" t="s">
        <v>186</v>
      </c>
      <c r="DL173">
        <v>1.0271999999999999</v>
      </c>
      <c r="DQ173" t="s">
        <v>171</v>
      </c>
      <c r="DS173" t="s">
        <v>188</v>
      </c>
      <c r="DT173" t="s">
        <v>188</v>
      </c>
      <c r="DU173" t="s">
        <v>189</v>
      </c>
      <c r="DX173" t="s">
        <v>172</v>
      </c>
      <c r="DY173" t="s">
        <v>173</v>
      </c>
      <c r="EA173" s="132">
        <v>2371.7579999999998</v>
      </c>
      <c r="EC173" t="s">
        <v>175</v>
      </c>
      <c r="ED173">
        <f t="shared" si="9"/>
        <v>175</v>
      </c>
      <c r="EK173" s="130">
        <v>8.0298055981174699</v>
      </c>
      <c r="EL173" t="s">
        <v>174</v>
      </c>
      <c r="EO173" s="143">
        <v>419.71199999999999</v>
      </c>
      <c r="EP173">
        <v>-21</v>
      </c>
      <c r="EQ173" t="s">
        <v>246</v>
      </c>
      <c r="ER173" s="143">
        <v>398.71199999999999</v>
      </c>
      <c r="ES173" s="132">
        <v>66.990490744955736</v>
      </c>
      <c r="ET173" s="132">
        <v>66.990490744955736</v>
      </c>
      <c r="EU173" t="s">
        <v>190</v>
      </c>
      <c r="EV173" t="s">
        <v>191</v>
      </c>
    </row>
    <row r="174" spans="3:152">
      <c r="C174" s="2" t="s">
        <v>398</v>
      </c>
      <c r="N174" t="s">
        <v>242</v>
      </c>
      <c r="O174">
        <v>12.744</v>
      </c>
      <c r="P174">
        <v>-78.7393</v>
      </c>
      <c r="S174">
        <v>-2838.9</v>
      </c>
      <c r="W174" s="132">
        <v>3189189.9410000001</v>
      </c>
      <c r="X174" s="4"/>
      <c r="AB174" t="s">
        <v>239</v>
      </c>
      <c r="AI174" t="s">
        <v>248</v>
      </c>
      <c r="AJ174" t="s">
        <v>249</v>
      </c>
      <c r="AO174" t="s">
        <v>245</v>
      </c>
      <c r="AP174" s="130"/>
      <c r="AQ174" s="130">
        <v>20.463830000000002</v>
      </c>
      <c r="AR174" t="s">
        <v>223</v>
      </c>
      <c r="AS174" s="130">
        <v>0.196904036</v>
      </c>
      <c r="AT174" s="130">
        <v>0.6</v>
      </c>
      <c r="AU174" t="s">
        <v>175</v>
      </c>
      <c r="AV174" s="4">
        <v>0.08</v>
      </c>
      <c r="AW174">
        <v>8.8699999999999992</v>
      </c>
      <c r="AX174" t="s">
        <v>175</v>
      </c>
      <c r="AY174">
        <v>1.52</v>
      </c>
      <c r="AZ174" t="s">
        <v>250</v>
      </c>
      <c r="BB174" s="130">
        <v>19.323050000000006</v>
      </c>
      <c r="BC174" t="s">
        <v>175</v>
      </c>
      <c r="BD174" s="130">
        <v>0.20172823263716999</v>
      </c>
      <c r="BE174" t="s">
        <v>180</v>
      </c>
      <c r="BG174">
        <v>50</v>
      </c>
      <c r="BH174" t="s">
        <v>175</v>
      </c>
      <c r="BI174">
        <v>50</v>
      </c>
      <c r="BJ174" s="130">
        <v>27.429836979262603</v>
      </c>
      <c r="BK174" t="s">
        <v>175</v>
      </c>
      <c r="BL174">
        <v>2.4</v>
      </c>
      <c r="BM174" s="142">
        <v>3.8107467853136208</v>
      </c>
      <c r="BO174" t="s">
        <v>181</v>
      </c>
      <c r="BP174" s="130">
        <f t="shared" si="8"/>
        <v>8.3836429276899646E-2</v>
      </c>
      <c r="BQ174" t="s">
        <v>316</v>
      </c>
      <c r="BR174" t="s">
        <v>182</v>
      </c>
      <c r="BS174" s="151">
        <v>3.4918237830000001</v>
      </c>
      <c r="CD174" s="130">
        <v>36.200000000000003</v>
      </c>
      <c r="CE174" t="s">
        <v>175</v>
      </c>
      <c r="CF174">
        <v>2</v>
      </c>
      <c r="CG174" t="s">
        <v>252</v>
      </c>
      <c r="DF174">
        <v>39.61</v>
      </c>
      <c r="DG174" t="s">
        <v>185</v>
      </c>
      <c r="DH174" s="130">
        <f t="shared" si="10"/>
        <v>0.31891899410000002</v>
      </c>
      <c r="DJ174" t="s">
        <v>187</v>
      </c>
      <c r="DK174" t="s">
        <v>186</v>
      </c>
      <c r="DL174">
        <v>1.0271999999999999</v>
      </c>
      <c r="DQ174" t="s">
        <v>171</v>
      </c>
      <c r="DS174" t="s">
        <v>188</v>
      </c>
      <c r="DT174" t="s">
        <v>188</v>
      </c>
      <c r="DU174" t="s">
        <v>189</v>
      </c>
      <c r="DX174" t="s">
        <v>172</v>
      </c>
      <c r="DY174" t="s">
        <v>173</v>
      </c>
      <c r="EA174" s="132">
        <v>2371.7579999999998</v>
      </c>
      <c r="EC174" t="s">
        <v>175</v>
      </c>
      <c r="ED174">
        <f t="shared" si="9"/>
        <v>175</v>
      </c>
      <c r="EK174" s="130">
        <v>8.1246229645141668</v>
      </c>
      <c r="EL174" t="s">
        <v>174</v>
      </c>
      <c r="EO174" s="143">
        <v>317.58300000000003</v>
      </c>
      <c r="EP174">
        <v>-21</v>
      </c>
      <c r="EQ174" t="s">
        <v>246</v>
      </c>
      <c r="ER174" s="143">
        <v>296.58300000000003</v>
      </c>
      <c r="ES174" s="132">
        <v>47.625493790091056</v>
      </c>
      <c r="ET174" s="132">
        <v>47.625493790091056</v>
      </c>
      <c r="EU174" t="s">
        <v>190</v>
      </c>
      <c r="EV174" t="s">
        <v>191</v>
      </c>
    </row>
    <row r="175" spans="3:152">
      <c r="C175" s="2" t="s">
        <v>398</v>
      </c>
      <c r="N175" t="s">
        <v>242</v>
      </c>
      <c r="O175">
        <v>12.744</v>
      </c>
      <c r="P175">
        <v>-78.7393</v>
      </c>
      <c r="S175">
        <v>-2838.9</v>
      </c>
      <c r="W175" s="132">
        <v>3198729.2480000001</v>
      </c>
      <c r="X175" s="4"/>
      <c r="AB175" t="s">
        <v>239</v>
      </c>
      <c r="AI175" t="s">
        <v>248</v>
      </c>
      <c r="AJ175" t="s">
        <v>249</v>
      </c>
      <c r="AO175" t="s">
        <v>245</v>
      </c>
      <c r="AP175" s="130"/>
      <c r="AQ175" s="130">
        <v>20.061399999999999</v>
      </c>
      <c r="AR175" t="s">
        <v>223</v>
      </c>
      <c r="AS175" s="130">
        <v>0.233633852</v>
      </c>
      <c r="AT175" s="130">
        <v>0.6</v>
      </c>
      <c r="AU175" t="s">
        <v>175</v>
      </c>
      <c r="AV175" s="4">
        <v>0.08</v>
      </c>
      <c r="AW175">
        <v>8.8699999999999992</v>
      </c>
      <c r="AX175" t="s">
        <v>175</v>
      </c>
      <c r="AY175">
        <v>1.52</v>
      </c>
      <c r="AZ175" t="s">
        <v>250</v>
      </c>
      <c r="BB175" s="130">
        <v>18.652333333333335</v>
      </c>
      <c r="BC175" t="s">
        <v>175</v>
      </c>
      <c r="BD175" s="130">
        <v>0.2383528985572777</v>
      </c>
      <c r="BE175" t="s">
        <v>180</v>
      </c>
      <c r="BG175">
        <v>50</v>
      </c>
      <c r="BH175" t="s">
        <v>175</v>
      </c>
      <c r="BI175">
        <v>50</v>
      </c>
      <c r="BJ175" s="130">
        <v>26.739655598996414</v>
      </c>
      <c r="BK175" t="s">
        <v>175</v>
      </c>
      <c r="BL175">
        <v>2.4</v>
      </c>
      <c r="BM175" s="142">
        <v>3.5767851230305161</v>
      </c>
      <c r="BO175" t="s">
        <v>181</v>
      </c>
      <c r="BP175" s="130">
        <f t="shared" si="8"/>
        <v>7.8689272706671351E-2</v>
      </c>
      <c r="BQ175" t="s">
        <v>317</v>
      </c>
      <c r="BR175" t="s">
        <v>182</v>
      </c>
      <c r="BS175" s="151">
        <v>3.4812411810000001</v>
      </c>
      <c r="CD175" s="130">
        <v>36.200000000000003</v>
      </c>
      <c r="CE175" t="s">
        <v>175</v>
      </c>
      <c r="CF175">
        <v>2</v>
      </c>
      <c r="CG175" t="s">
        <v>252</v>
      </c>
      <c r="DF175">
        <v>39.61</v>
      </c>
      <c r="DG175" t="s">
        <v>185</v>
      </c>
      <c r="DH175" s="130">
        <f t="shared" si="10"/>
        <v>0.31987292480000001</v>
      </c>
      <c r="DJ175" t="s">
        <v>187</v>
      </c>
      <c r="DK175" t="s">
        <v>186</v>
      </c>
      <c r="DL175">
        <v>1.0271999999999999</v>
      </c>
      <c r="DQ175" t="s">
        <v>171</v>
      </c>
      <c r="DS175" t="s">
        <v>188</v>
      </c>
      <c r="DT175" t="s">
        <v>188</v>
      </c>
      <c r="DU175" t="s">
        <v>189</v>
      </c>
      <c r="DX175" t="s">
        <v>172</v>
      </c>
      <c r="DY175" t="s">
        <v>173</v>
      </c>
      <c r="EA175" s="132">
        <v>2371.7579999999998</v>
      </c>
      <c r="EC175" t="s">
        <v>175</v>
      </c>
      <c r="ED175">
        <f t="shared" si="9"/>
        <v>175</v>
      </c>
      <c r="EK175" s="130">
        <v>8.076248822505244</v>
      </c>
      <c r="EL175" t="s">
        <v>174</v>
      </c>
      <c r="EO175" s="143">
        <v>367.11200000000002</v>
      </c>
      <c r="EP175">
        <v>-21</v>
      </c>
      <c r="EQ175" t="s">
        <v>246</v>
      </c>
      <c r="ER175" s="143">
        <v>346.11200000000002</v>
      </c>
      <c r="ES175" s="132">
        <v>61.476910688078668</v>
      </c>
      <c r="ET175" s="132">
        <v>61.476910688078668</v>
      </c>
      <c r="EU175" t="s">
        <v>190</v>
      </c>
      <c r="EV175" t="s">
        <v>191</v>
      </c>
    </row>
    <row r="176" spans="3:152">
      <c r="C176" s="2" t="s">
        <v>398</v>
      </c>
      <c r="N176" t="s">
        <v>242</v>
      </c>
      <c r="O176">
        <v>12.744</v>
      </c>
      <c r="P176">
        <v>-78.7393</v>
      </c>
      <c r="S176">
        <v>-2838.9</v>
      </c>
      <c r="W176" s="132">
        <v>3209375.2439999999</v>
      </c>
      <c r="X176" s="4"/>
      <c r="AB176" t="s">
        <v>239</v>
      </c>
      <c r="AI176" t="s">
        <v>248</v>
      </c>
      <c r="AJ176" t="s">
        <v>249</v>
      </c>
      <c r="AO176" t="s">
        <v>245</v>
      </c>
      <c r="AP176" s="130"/>
      <c r="AQ176" s="130">
        <v>20.123249999999999</v>
      </c>
      <c r="AR176" t="s">
        <v>223</v>
      </c>
      <c r="AS176" s="130">
        <v>0.29305256000000002</v>
      </c>
      <c r="AT176" s="130">
        <v>0.6</v>
      </c>
      <c r="AU176" t="s">
        <v>175</v>
      </c>
      <c r="AV176" s="4">
        <v>0.08</v>
      </c>
      <c r="AW176">
        <v>8.8699999999999992</v>
      </c>
      <c r="AX176" t="s">
        <v>175</v>
      </c>
      <c r="AY176">
        <v>1.52</v>
      </c>
      <c r="AZ176" t="s">
        <v>250</v>
      </c>
      <c r="BB176" s="130">
        <v>18.755416666666665</v>
      </c>
      <c r="BC176" t="s">
        <v>175</v>
      </c>
      <c r="BD176" s="130">
        <v>0.2949273352202928</v>
      </c>
      <c r="BE176" t="s">
        <v>180</v>
      </c>
      <c r="BG176">
        <v>50</v>
      </c>
      <c r="BH176" t="s">
        <v>175</v>
      </c>
      <c r="BI176">
        <v>50</v>
      </c>
      <c r="BJ176" s="130">
        <v>27.22509063949186</v>
      </c>
      <c r="BK176" t="s">
        <v>175</v>
      </c>
      <c r="BL176">
        <v>2.4</v>
      </c>
      <c r="BM176" s="142">
        <v>3.7310169501453525</v>
      </c>
      <c r="BO176" t="s">
        <v>181</v>
      </c>
      <c r="BP176" s="130">
        <f t="shared" si="8"/>
        <v>8.2082372903197753E-2</v>
      </c>
      <c r="BQ176" t="s">
        <v>318</v>
      </c>
      <c r="BR176" t="s">
        <v>182</v>
      </c>
      <c r="BS176" s="151">
        <v>3.4687591379999998</v>
      </c>
      <c r="CD176" s="130">
        <v>36.200000000000003</v>
      </c>
      <c r="CE176" t="s">
        <v>175</v>
      </c>
      <c r="CF176">
        <v>2</v>
      </c>
      <c r="CG176" t="s">
        <v>252</v>
      </c>
      <c r="DF176">
        <v>39.61</v>
      </c>
      <c r="DG176" t="s">
        <v>185</v>
      </c>
      <c r="DH176" s="130">
        <f t="shared" si="10"/>
        <v>0.32093752440000001</v>
      </c>
      <c r="DJ176" t="s">
        <v>187</v>
      </c>
      <c r="DK176" t="s">
        <v>186</v>
      </c>
      <c r="DL176">
        <v>1.0271999999999999</v>
      </c>
      <c r="DQ176" t="s">
        <v>171</v>
      </c>
      <c r="DS176" t="s">
        <v>188</v>
      </c>
      <c r="DT176" t="s">
        <v>188</v>
      </c>
      <c r="DU176" t="s">
        <v>189</v>
      </c>
      <c r="DX176" t="s">
        <v>172</v>
      </c>
      <c r="DY176" t="s">
        <v>173</v>
      </c>
      <c r="EA176" s="132">
        <v>2371.7579999999998</v>
      </c>
      <c r="EC176" t="s">
        <v>175</v>
      </c>
      <c r="ED176">
        <f t="shared" si="9"/>
        <v>175</v>
      </c>
      <c r="EK176" s="130">
        <v>8.0795481451927422</v>
      </c>
      <c r="EL176" t="s">
        <v>174</v>
      </c>
      <c r="EO176" s="143">
        <v>362.93200000000002</v>
      </c>
      <c r="EP176">
        <v>-21</v>
      </c>
      <c r="EQ176" t="s">
        <v>246</v>
      </c>
      <c r="ER176" s="143">
        <v>341.93200000000002</v>
      </c>
      <c r="ES176" s="132">
        <v>64.059003479214383</v>
      </c>
      <c r="ET176" s="132">
        <v>64.059003479214383</v>
      </c>
      <c r="EU176" t="s">
        <v>190</v>
      </c>
      <c r="EV176" t="s">
        <v>191</v>
      </c>
    </row>
    <row r="177" spans="3:152">
      <c r="C177" s="2" t="s">
        <v>398</v>
      </c>
      <c r="N177" t="s">
        <v>242</v>
      </c>
      <c r="O177">
        <v>12.744</v>
      </c>
      <c r="P177">
        <v>-78.7393</v>
      </c>
      <c r="S177">
        <v>-2838.9</v>
      </c>
      <c r="W177" s="132">
        <v>3224604.4920000001</v>
      </c>
      <c r="X177" s="4"/>
      <c r="AB177" t="s">
        <v>239</v>
      </c>
      <c r="AI177" t="s">
        <v>248</v>
      </c>
      <c r="AJ177" t="s">
        <v>249</v>
      </c>
      <c r="AO177" t="s">
        <v>245</v>
      </c>
      <c r="AP177" s="130"/>
      <c r="AQ177" s="130">
        <v>19.766449999999999</v>
      </c>
      <c r="AR177" t="s">
        <v>223</v>
      </c>
      <c r="AS177" s="130">
        <v>0.25487401399999998</v>
      </c>
      <c r="AT177" s="130">
        <v>0.6</v>
      </c>
      <c r="AU177" t="s">
        <v>175</v>
      </c>
      <c r="AV177" s="4">
        <v>0.08</v>
      </c>
      <c r="AW177">
        <v>8.8699999999999992</v>
      </c>
      <c r="AX177" t="s">
        <v>175</v>
      </c>
      <c r="AY177">
        <v>1.52</v>
      </c>
      <c r="AZ177" t="s">
        <v>250</v>
      </c>
      <c r="BB177" s="130">
        <v>18.16075</v>
      </c>
      <c r="BC177" t="s">
        <v>175</v>
      </c>
      <c r="BD177" s="130">
        <v>0.27917690800323774</v>
      </c>
      <c r="BE177" t="s">
        <v>180</v>
      </c>
      <c r="BG177">
        <v>50</v>
      </c>
      <c r="BH177" t="s">
        <v>175</v>
      </c>
      <c r="BI177">
        <v>50</v>
      </c>
      <c r="BJ177" s="130">
        <v>26.584592795618139</v>
      </c>
      <c r="BK177" t="s">
        <v>175</v>
      </c>
      <c r="BL177">
        <v>2.4</v>
      </c>
      <c r="BM177" s="142">
        <v>3.5100362069016069</v>
      </c>
      <c r="BO177" t="s">
        <v>181</v>
      </c>
      <c r="BP177" s="130">
        <f t="shared" si="8"/>
        <v>7.722079655183535E-2</v>
      </c>
      <c r="BQ177" t="s">
        <v>319</v>
      </c>
      <c r="BR177" t="s">
        <v>182</v>
      </c>
      <c r="BS177" s="151">
        <v>3.4400315529999999</v>
      </c>
      <c r="CD177" s="130">
        <v>36.200000000000003</v>
      </c>
      <c r="CE177" t="s">
        <v>175</v>
      </c>
      <c r="CF177">
        <v>2</v>
      </c>
      <c r="CG177" t="s">
        <v>252</v>
      </c>
      <c r="DF177">
        <v>39.61</v>
      </c>
      <c r="DG177" t="s">
        <v>185</v>
      </c>
      <c r="DH177" s="130">
        <f t="shared" si="10"/>
        <v>0.32246044920000005</v>
      </c>
      <c r="DJ177" t="s">
        <v>187</v>
      </c>
      <c r="DK177" t="s">
        <v>186</v>
      </c>
      <c r="DL177">
        <v>1.0271999999999999</v>
      </c>
      <c r="DQ177" t="s">
        <v>171</v>
      </c>
      <c r="DS177" t="s">
        <v>188</v>
      </c>
      <c r="DT177" t="s">
        <v>188</v>
      </c>
      <c r="DU177" t="s">
        <v>189</v>
      </c>
      <c r="DX177" t="s">
        <v>172</v>
      </c>
      <c r="DY177" t="s">
        <v>173</v>
      </c>
      <c r="EA177" s="132">
        <v>2371.7579999999998</v>
      </c>
      <c r="EC177" t="s">
        <v>175</v>
      </c>
      <c r="ED177">
        <f t="shared" si="9"/>
        <v>175</v>
      </c>
      <c r="EK177" s="130">
        <v>8.0342013746742396</v>
      </c>
      <c r="EL177" t="s">
        <v>174</v>
      </c>
      <c r="EO177" s="143">
        <v>414.608</v>
      </c>
      <c r="EP177">
        <v>-21</v>
      </c>
      <c r="EQ177" t="s">
        <v>246</v>
      </c>
      <c r="ER177" s="143">
        <v>393.608</v>
      </c>
      <c r="ES177" s="132">
        <v>77.377971068967682</v>
      </c>
      <c r="ET177" s="132">
        <v>77.377971068967682</v>
      </c>
      <c r="EU177" t="s">
        <v>190</v>
      </c>
      <c r="EV177" t="s">
        <v>191</v>
      </c>
    </row>
    <row r="178" spans="3:152">
      <c r="C178" s="2" t="s">
        <v>398</v>
      </c>
      <c r="N178" t="s">
        <v>242</v>
      </c>
      <c r="O178">
        <v>12.744</v>
      </c>
      <c r="P178">
        <v>-78.7393</v>
      </c>
      <c r="S178">
        <v>-2838.9</v>
      </c>
      <c r="W178" s="132">
        <v>3239885.9859999996</v>
      </c>
      <c r="X178" s="4"/>
      <c r="AB178" t="s">
        <v>239</v>
      </c>
      <c r="AI178" t="s">
        <v>248</v>
      </c>
      <c r="AJ178" t="s">
        <v>249</v>
      </c>
      <c r="AO178" t="s">
        <v>245</v>
      </c>
      <c r="AP178" s="130"/>
      <c r="AQ178" s="130">
        <v>19.47</v>
      </c>
      <c r="AR178" t="s">
        <v>223</v>
      </c>
      <c r="AS178" s="130">
        <v>0.49153479799999999</v>
      </c>
      <c r="AT178" s="130">
        <v>0.6</v>
      </c>
      <c r="AU178" t="s">
        <v>175</v>
      </c>
      <c r="AV178" s="4">
        <v>0.08</v>
      </c>
      <c r="AW178">
        <v>8.8699999999999992</v>
      </c>
      <c r="AX178" t="s">
        <v>175</v>
      </c>
      <c r="AY178">
        <v>1.52</v>
      </c>
      <c r="AZ178" t="s">
        <v>250</v>
      </c>
      <c r="BB178" s="130">
        <v>17.666666666666668</v>
      </c>
      <c r="BC178" t="s">
        <v>175</v>
      </c>
      <c r="BD178" s="130">
        <v>0.52379940784266454</v>
      </c>
      <c r="BE178" t="s">
        <v>180</v>
      </c>
      <c r="BG178">
        <v>50</v>
      </c>
      <c r="BH178" t="s">
        <v>175</v>
      </c>
      <c r="BI178">
        <v>50</v>
      </c>
      <c r="BJ178" s="130">
        <v>25.957674886648135</v>
      </c>
      <c r="BK178" t="s">
        <v>175</v>
      </c>
      <c r="BL178">
        <v>2.4</v>
      </c>
      <c r="BM178" s="142">
        <v>3.3023552160333618</v>
      </c>
      <c r="BO178" t="s">
        <v>181</v>
      </c>
      <c r="BP178" s="130">
        <f t="shared" si="8"/>
        <v>7.2651814752733954E-2</v>
      </c>
      <c r="BQ178" t="s">
        <v>320</v>
      </c>
      <c r="BR178" t="s">
        <v>182</v>
      </c>
      <c r="BS178" s="151">
        <v>3.4019187359999998</v>
      </c>
      <c r="CD178" s="130">
        <v>36.200000000000003</v>
      </c>
      <c r="CE178" t="s">
        <v>175</v>
      </c>
      <c r="CF178">
        <v>2</v>
      </c>
      <c r="CG178" t="s">
        <v>252</v>
      </c>
      <c r="DF178">
        <v>39.61</v>
      </c>
      <c r="DG178" t="s">
        <v>185</v>
      </c>
      <c r="DH178" s="130">
        <f t="shared" si="10"/>
        <v>0.32398859859999996</v>
      </c>
      <c r="DJ178" t="s">
        <v>187</v>
      </c>
      <c r="DK178" t="s">
        <v>186</v>
      </c>
      <c r="DL178">
        <v>1.0271999999999999</v>
      </c>
      <c r="DQ178" t="s">
        <v>171</v>
      </c>
      <c r="DS178" t="s">
        <v>188</v>
      </c>
      <c r="DT178" t="s">
        <v>188</v>
      </c>
      <c r="DU178" t="s">
        <v>189</v>
      </c>
      <c r="DX178" t="s">
        <v>172</v>
      </c>
      <c r="DY178" t="s">
        <v>173</v>
      </c>
      <c r="EA178" s="132">
        <v>2371.7579999999998</v>
      </c>
      <c r="EC178" t="s">
        <v>175</v>
      </c>
      <c r="ED178">
        <f t="shared" si="9"/>
        <v>175</v>
      </c>
      <c r="EK178" s="130">
        <v>7.9947514307848069</v>
      </c>
      <c r="EL178" t="s">
        <v>174</v>
      </c>
      <c r="EO178" s="143">
        <v>464.42599999999999</v>
      </c>
      <c r="EP178">
        <v>-21</v>
      </c>
      <c r="EQ178" t="s">
        <v>246</v>
      </c>
      <c r="ER178" s="143">
        <v>443.42599999999999</v>
      </c>
      <c r="ES178" s="132">
        <v>135.91351501046537</v>
      </c>
      <c r="ET178" s="132">
        <v>135.91351501046537</v>
      </c>
      <c r="EU178" t="s">
        <v>190</v>
      </c>
      <c r="EV178" t="s">
        <v>191</v>
      </c>
    </row>
    <row r="179" spans="3:152">
      <c r="C179" s="2" t="s">
        <v>398</v>
      </c>
      <c r="N179" t="s">
        <v>242</v>
      </c>
      <c r="O179">
        <v>12.744</v>
      </c>
      <c r="P179">
        <v>-78.7393</v>
      </c>
      <c r="S179">
        <v>-2838.9</v>
      </c>
      <c r="W179" s="132">
        <v>3242925.2929999996</v>
      </c>
      <c r="X179" s="4"/>
      <c r="AB179" t="s">
        <v>239</v>
      </c>
      <c r="AI179" t="s">
        <v>248</v>
      </c>
      <c r="AJ179" t="s">
        <v>249</v>
      </c>
      <c r="AO179" t="s">
        <v>245</v>
      </c>
      <c r="AP179" s="130"/>
      <c r="AQ179" s="130">
        <v>19.8293</v>
      </c>
      <c r="AR179" t="s">
        <v>223</v>
      </c>
      <c r="AS179" s="130">
        <v>0.220698488</v>
      </c>
      <c r="AT179" s="130">
        <v>0.6</v>
      </c>
      <c r="AU179" t="s">
        <v>175</v>
      </c>
      <c r="AV179" s="4">
        <v>0.08</v>
      </c>
      <c r="AW179">
        <v>8.8699999999999992</v>
      </c>
      <c r="AX179" t="s">
        <v>175</v>
      </c>
      <c r="AY179">
        <v>1.52</v>
      </c>
      <c r="AZ179" t="s">
        <v>250</v>
      </c>
      <c r="BB179" s="130">
        <v>18.265500000000003</v>
      </c>
      <c r="BC179" t="s">
        <v>175</v>
      </c>
      <c r="BD179" s="130">
        <v>0.24217573284964997</v>
      </c>
      <c r="BE179" t="s">
        <v>180</v>
      </c>
      <c r="BG179">
        <v>50</v>
      </c>
      <c r="BH179" t="s">
        <v>175</v>
      </c>
      <c r="BI179">
        <v>50</v>
      </c>
      <c r="BJ179" s="130">
        <v>25.634413378492763</v>
      </c>
      <c r="BK179" t="s">
        <v>175</v>
      </c>
      <c r="BL179">
        <v>2.4</v>
      </c>
      <c r="BM179" s="142">
        <v>3.2045987890238949</v>
      </c>
      <c r="BO179" t="s">
        <v>181</v>
      </c>
      <c r="BP179" s="130">
        <f t="shared" si="8"/>
        <v>7.0501173358525682E-2</v>
      </c>
      <c r="BQ179" t="s">
        <v>321</v>
      </c>
      <c r="BR179" t="s">
        <v>182</v>
      </c>
      <c r="BS179" s="151">
        <v>3.3940000000000001</v>
      </c>
      <c r="CD179" s="130">
        <v>36.200000000000003</v>
      </c>
      <c r="CE179" t="s">
        <v>175</v>
      </c>
      <c r="CF179">
        <v>2</v>
      </c>
      <c r="CG179" t="s">
        <v>252</v>
      </c>
      <c r="DF179">
        <v>39.61</v>
      </c>
      <c r="DG179" t="s">
        <v>185</v>
      </c>
      <c r="DH179" s="130">
        <f t="shared" si="10"/>
        <v>0.32429252930000002</v>
      </c>
      <c r="DJ179" t="s">
        <v>187</v>
      </c>
      <c r="DK179" t="s">
        <v>186</v>
      </c>
      <c r="DL179">
        <v>1.0271999999999999</v>
      </c>
      <c r="DQ179" t="s">
        <v>171</v>
      </c>
      <c r="DS179" t="s">
        <v>188</v>
      </c>
      <c r="DT179" t="s">
        <v>188</v>
      </c>
      <c r="DU179" t="s">
        <v>189</v>
      </c>
      <c r="DX179" t="s">
        <v>172</v>
      </c>
      <c r="DY179" t="s">
        <v>173</v>
      </c>
      <c r="EA179" s="132">
        <v>2371.7579999999998</v>
      </c>
      <c r="EC179" t="s">
        <v>175</v>
      </c>
      <c r="ED179">
        <f t="shared" si="9"/>
        <v>175</v>
      </c>
      <c r="EK179" s="130">
        <v>8.0547474865228477</v>
      </c>
      <c r="EL179" t="s">
        <v>174</v>
      </c>
      <c r="EO179" s="143">
        <v>392.04899999999998</v>
      </c>
      <c r="EP179">
        <v>-21</v>
      </c>
      <c r="EQ179" t="s">
        <v>246</v>
      </c>
      <c r="ER179" s="143">
        <v>371.04899999999998</v>
      </c>
      <c r="ES179" s="132">
        <v>65.997603742484472</v>
      </c>
      <c r="ET179" s="132">
        <v>65.997603742484472</v>
      </c>
      <c r="EU179" t="s">
        <v>190</v>
      </c>
      <c r="EV179" t="s">
        <v>191</v>
      </c>
    </row>
    <row r="180" spans="3:152">
      <c r="C180" s="2" t="s">
        <v>398</v>
      </c>
      <c r="N180" t="s">
        <v>242</v>
      </c>
      <c r="O180">
        <v>12.744</v>
      </c>
      <c r="P180">
        <v>-78.7393</v>
      </c>
      <c r="S180">
        <v>-2838.9</v>
      </c>
      <c r="W180" s="132">
        <v>3245811.7680000002</v>
      </c>
      <c r="X180" s="4"/>
      <c r="AB180" t="s">
        <v>239</v>
      </c>
      <c r="AI180" t="s">
        <v>248</v>
      </c>
      <c r="AJ180" t="s">
        <v>249</v>
      </c>
      <c r="AO180" t="s">
        <v>245</v>
      </c>
      <c r="AP180" s="130"/>
      <c r="AQ180" s="130">
        <v>20.1553</v>
      </c>
      <c r="AR180" t="s">
        <v>223</v>
      </c>
      <c r="AS180" s="130">
        <v>0.19254395199999999</v>
      </c>
      <c r="AT180" s="130">
        <v>0.6</v>
      </c>
      <c r="AU180" t="s">
        <v>175</v>
      </c>
      <c r="AV180" s="4">
        <v>0.08</v>
      </c>
      <c r="AW180">
        <v>8.8699999999999992</v>
      </c>
      <c r="AX180" t="s">
        <v>175</v>
      </c>
      <c r="AY180">
        <v>1.52</v>
      </c>
      <c r="AZ180" t="s">
        <v>250</v>
      </c>
      <c r="BB180" s="130">
        <v>18.808833333333336</v>
      </c>
      <c r="BC180" t="s">
        <v>175</v>
      </c>
      <c r="BD180" s="130">
        <v>0.19428481076479176</v>
      </c>
      <c r="BE180" t="s">
        <v>180</v>
      </c>
      <c r="BG180">
        <v>50</v>
      </c>
      <c r="BH180" t="s">
        <v>175</v>
      </c>
      <c r="BI180">
        <v>50</v>
      </c>
      <c r="BJ180" s="130">
        <v>26.777211491489336</v>
      </c>
      <c r="BK180" t="s">
        <v>175</v>
      </c>
      <c r="BL180">
        <v>2.4</v>
      </c>
      <c r="BM180" s="142">
        <v>3.5517439268834692</v>
      </c>
      <c r="BO180" t="s">
        <v>181</v>
      </c>
      <c r="BP180" s="130">
        <f t="shared" si="8"/>
        <v>7.8138366391436315E-2</v>
      </c>
      <c r="BQ180" t="s">
        <v>322</v>
      </c>
      <c r="BR180" t="s">
        <v>182</v>
      </c>
      <c r="BS180" s="151">
        <v>3.3940000000000001</v>
      </c>
      <c r="CD180" s="130">
        <v>36.200000000000003</v>
      </c>
      <c r="CE180" t="s">
        <v>175</v>
      </c>
      <c r="CF180">
        <v>2</v>
      </c>
      <c r="CG180" t="s">
        <v>252</v>
      </c>
      <c r="DF180">
        <v>39.61</v>
      </c>
      <c r="DG180" t="s">
        <v>185</v>
      </c>
      <c r="DH180" s="130">
        <f t="shared" si="10"/>
        <v>0.32458117680000004</v>
      </c>
      <c r="DJ180" t="s">
        <v>187</v>
      </c>
      <c r="DK180" t="s">
        <v>186</v>
      </c>
      <c r="DL180">
        <v>1.0271999999999999</v>
      </c>
      <c r="DQ180" t="s">
        <v>171</v>
      </c>
      <c r="DS180" t="s">
        <v>188</v>
      </c>
      <c r="DT180" t="s">
        <v>188</v>
      </c>
      <c r="DU180" t="s">
        <v>189</v>
      </c>
      <c r="DX180" t="s">
        <v>172</v>
      </c>
      <c r="DY180" t="s">
        <v>173</v>
      </c>
      <c r="EA180" s="132">
        <v>2371.7579999999998</v>
      </c>
      <c r="EC180" t="s">
        <v>175</v>
      </c>
      <c r="ED180">
        <f t="shared" si="9"/>
        <v>175</v>
      </c>
      <c r="EK180" s="130">
        <v>8.0892926117988662</v>
      </c>
      <c r="EL180" t="s">
        <v>174</v>
      </c>
      <c r="EO180" s="143">
        <v>353.38200000000001</v>
      </c>
      <c r="EP180">
        <v>-21</v>
      </c>
      <c r="EQ180" t="s">
        <v>246</v>
      </c>
      <c r="ER180" s="143">
        <v>332.38200000000001</v>
      </c>
      <c r="ES180" s="132">
        <v>56.214396447885136</v>
      </c>
      <c r="ET180" s="132">
        <v>56.214396447885136</v>
      </c>
      <c r="EU180" t="s">
        <v>190</v>
      </c>
      <c r="EV180" t="s">
        <v>191</v>
      </c>
    </row>
    <row r="181" spans="3:152">
      <c r="C181" s="2" t="s">
        <v>398</v>
      </c>
      <c r="N181" t="s">
        <v>242</v>
      </c>
      <c r="O181">
        <v>12.744</v>
      </c>
      <c r="P181">
        <v>-78.7393</v>
      </c>
      <c r="S181">
        <v>-2838.9</v>
      </c>
      <c r="W181" s="132">
        <v>3259577.8810000001</v>
      </c>
      <c r="X181" s="4"/>
      <c r="AB181" t="s">
        <v>239</v>
      </c>
      <c r="AI181" t="s">
        <v>248</v>
      </c>
      <c r="AJ181" t="s">
        <v>249</v>
      </c>
      <c r="AO181" t="s">
        <v>245</v>
      </c>
      <c r="AP181" s="130"/>
      <c r="AQ181" s="130">
        <v>19.89508</v>
      </c>
      <c r="AR181" t="s">
        <v>223</v>
      </c>
      <c r="AS181" s="130">
        <v>0.37474628599999998</v>
      </c>
      <c r="AT181" s="130">
        <v>0.6</v>
      </c>
      <c r="AU181" t="s">
        <v>175</v>
      </c>
      <c r="AV181" s="4">
        <v>0.08</v>
      </c>
      <c r="AW181">
        <v>8.8699999999999992</v>
      </c>
      <c r="AX181" t="s">
        <v>175</v>
      </c>
      <c r="AY181">
        <v>1.52</v>
      </c>
      <c r="AZ181" t="s">
        <v>250</v>
      </c>
      <c r="BB181" s="130">
        <v>18.375133333333334</v>
      </c>
      <c r="BC181" t="s">
        <v>175</v>
      </c>
      <c r="BD181" s="130">
        <v>0.38422624846913078</v>
      </c>
      <c r="BE181" t="s">
        <v>180</v>
      </c>
      <c r="BG181">
        <v>50</v>
      </c>
      <c r="BH181" t="s">
        <v>175</v>
      </c>
      <c r="BI181">
        <v>50</v>
      </c>
      <c r="BJ181" s="130">
        <v>26.062743073832397</v>
      </c>
      <c r="BK181" t="s">
        <v>175</v>
      </c>
      <c r="BL181">
        <v>2.4</v>
      </c>
      <c r="BM181" s="142">
        <v>3.3299406619826772</v>
      </c>
      <c r="BO181" t="s">
        <v>181</v>
      </c>
      <c r="BP181" s="130">
        <f t="shared" si="8"/>
        <v>7.3258694563618901E-2</v>
      </c>
      <c r="BQ181" t="s">
        <v>323</v>
      </c>
      <c r="BR181" t="s">
        <v>182</v>
      </c>
      <c r="BS181" s="151">
        <v>3.3924930039999999</v>
      </c>
      <c r="CD181" s="130">
        <v>36.200000000000003</v>
      </c>
      <c r="CE181" t="s">
        <v>175</v>
      </c>
      <c r="CF181">
        <v>2</v>
      </c>
      <c r="CG181" t="s">
        <v>252</v>
      </c>
      <c r="DF181">
        <v>39.61</v>
      </c>
      <c r="DG181" t="s">
        <v>185</v>
      </c>
      <c r="DH181" s="130">
        <f t="shared" si="10"/>
        <v>0.32595778809999998</v>
      </c>
      <c r="DJ181" t="s">
        <v>187</v>
      </c>
      <c r="DK181" t="s">
        <v>186</v>
      </c>
      <c r="DL181">
        <v>1.0271999999999999</v>
      </c>
      <c r="DQ181" t="s">
        <v>171</v>
      </c>
      <c r="DS181" t="s">
        <v>188</v>
      </c>
      <c r="DT181" t="s">
        <v>188</v>
      </c>
      <c r="DU181" t="s">
        <v>189</v>
      </c>
      <c r="DX181" t="s">
        <v>172</v>
      </c>
      <c r="DY181" t="s">
        <v>173</v>
      </c>
      <c r="EA181" s="132">
        <v>2371.7579999999998</v>
      </c>
      <c r="EC181" t="s">
        <v>175</v>
      </c>
      <c r="ED181">
        <f t="shared" si="9"/>
        <v>175</v>
      </c>
      <c r="EK181" s="130">
        <v>8.0596519357047196</v>
      </c>
      <c r="EL181" t="s">
        <v>174</v>
      </c>
      <c r="EO181" s="143">
        <v>386.053</v>
      </c>
      <c r="EP181">
        <v>-21</v>
      </c>
      <c r="EQ181" t="s">
        <v>246</v>
      </c>
      <c r="ER181" s="143">
        <v>365.053</v>
      </c>
      <c r="ES181" s="132">
        <v>84.690602657555786</v>
      </c>
      <c r="ET181" s="132">
        <v>84.690602657555786</v>
      </c>
      <c r="EU181" t="s">
        <v>190</v>
      </c>
      <c r="EV181" t="s">
        <v>191</v>
      </c>
    </row>
    <row r="182" spans="3:152">
      <c r="C182" s="2" t="s">
        <v>398</v>
      </c>
      <c r="N182" t="s">
        <v>242</v>
      </c>
      <c r="O182">
        <v>12.744</v>
      </c>
      <c r="P182">
        <v>-78.7393</v>
      </c>
      <c r="S182">
        <v>-2838.9</v>
      </c>
      <c r="W182" s="132">
        <v>3270168.4570000004</v>
      </c>
      <c r="X182" s="4"/>
      <c r="AB182" t="s">
        <v>239</v>
      </c>
      <c r="AI182" t="s">
        <v>248</v>
      </c>
      <c r="AJ182" t="s">
        <v>249</v>
      </c>
      <c r="AO182" t="s">
        <v>245</v>
      </c>
      <c r="AP182" s="130"/>
      <c r="AQ182" s="130">
        <v>19.917110000000001</v>
      </c>
      <c r="AR182" t="s">
        <v>223</v>
      </c>
      <c r="AS182" s="130">
        <v>0.45008278400000001</v>
      </c>
      <c r="AT182" s="130">
        <v>0.6</v>
      </c>
      <c r="AU182" t="s">
        <v>175</v>
      </c>
      <c r="AV182" s="4">
        <v>0.08</v>
      </c>
      <c r="AW182">
        <v>8.8699999999999992</v>
      </c>
      <c r="AX182" t="s">
        <v>175</v>
      </c>
      <c r="AY182">
        <v>1.52</v>
      </c>
      <c r="AZ182" t="s">
        <v>250</v>
      </c>
      <c r="BB182" s="130">
        <v>18.411850000000005</v>
      </c>
      <c r="BC182" t="s">
        <v>175</v>
      </c>
      <c r="BD182" s="130">
        <v>0.45710921769183455</v>
      </c>
      <c r="BE182" t="s">
        <v>180</v>
      </c>
      <c r="BG182">
        <v>50</v>
      </c>
      <c r="BH182" t="s">
        <v>175</v>
      </c>
      <c r="BI182">
        <v>50</v>
      </c>
      <c r="BJ182" s="130">
        <v>27.846968200207836</v>
      </c>
      <c r="BK182" t="s">
        <v>175</v>
      </c>
      <c r="BL182">
        <v>2.4</v>
      </c>
      <c r="BM182" s="142">
        <v>3.9051541571056134</v>
      </c>
      <c r="BO182" t="s">
        <v>181</v>
      </c>
      <c r="BP182" s="130">
        <f t="shared" si="8"/>
        <v>8.5913391456323485E-2</v>
      </c>
      <c r="BQ182" t="s">
        <v>324</v>
      </c>
      <c r="BR182" t="s">
        <v>182</v>
      </c>
      <c r="BS182" s="151">
        <v>3.3822690149999999</v>
      </c>
      <c r="CD182" s="130">
        <v>36.200000000000003</v>
      </c>
      <c r="CE182" t="s">
        <v>175</v>
      </c>
      <c r="CF182">
        <v>2</v>
      </c>
      <c r="CG182" t="s">
        <v>252</v>
      </c>
      <c r="DF182">
        <v>39.61</v>
      </c>
      <c r="DG182" t="s">
        <v>185</v>
      </c>
      <c r="DH182" s="130">
        <f t="shared" si="10"/>
        <v>0.32701684570000006</v>
      </c>
      <c r="DJ182" t="s">
        <v>187</v>
      </c>
      <c r="DK182" t="s">
        <v>186</v>
      </c>
      <c r="DL182">
        <v>1.0271999999999999</v>
      </c>
      <c r="DQ182" t="s">
        <v>171</v>
      </c>
      <c r="DS182" t="s">
        <v>188</v>
      </c>
      <c r="DT182" t="s">
        <v>188</v>
      </c>
      <c r="DU182" t="s">
        <v>189</v>
      </c>
      <c r="DX182" t="s">
        <v>172</v>
      </c>
      <c r="DY182" t="s">
        <v>173</v>
      </c>
      <c r="EA182" s="132">
        <v>2371.7579999999998</v>
      </c>
      <c r="EC182" t="s">
        <v>175</v>
      </c>
      <c r="ED182">
        <f t="shared" si="9"/>
        <v>175</v>
      </c>
      <c r="EK182" s="130">
        <v>8.0423356733211566</v>
      </c>
      <c r="EL182" t="s">
        <v>174</v>
      </c>
      <c r="EO182" s="143">
        <v>403.37400000000002</v>
      </c>
      <c r="EP182">
        <v>-21</v>
      </c>
      <c r="EQ182" t="s">
        <v>246</v>
      </c>
      <c r="ER182" s="143">
        <v>382.37400000000002</v>
      </c>
      <c r="ES182" s="132">
        <v>98.670126075474315</v>
      </c>
      <c r="ET182" s="132">
        <v>98.670126075474315</v>
      </c>
      <c r="EU182" t="s">
        <v>190</v>
      </c>
      <c r="EV182" t="s">
        <v>191</v>
      </c>
    </row>
    <row r="183" spans="3:152">
      <c r="C183" s="2" t="s">
        <v>398</v>
      </c>
      <c r="N183" t="s">
        <v>242</v>
      </c>
      <c r="O183">
        <v>12.744</v>
      </c>
      <c r="P183">
        <v>-78.7393</v>
      </c>
      <c r="S183">
        <v>-2838.9</v>
      </c>
      <c r="W183" s="132">
        <v>3280600.5860000001</v>
      </c>
      <c r="X183" s="4"/>
      <c r="AB183" t="s">
        <v>239</v>
      </c>
      <c r="AI183" t="s">
        <v>248</v>
      </c>
      <c r="AJ183" t="s">
        <v>249</v>
      </c>
      <c r="AO183" t="s">
        <v>245</v>
      </c>
      <c r="AP183" s="130"/>
      <c r="AQ183" s="130">
        <v>20.148430000000001</v>
      </c>
      <c r="AR183" t="s">
        <v>223</v>
      </c>
      <c r="AS183" s="130">
        <v>0.23220734800000001</v>
      </c>
      <c r="AT183" s="130">
        <v>0.6</v>
      </c>
      <c r="AU183" t="s">
        <v>175</v>
      </c>
      <c r="AV183" s="4">
        <v>0.08</v>
      </c>
      <c r="AW183">
        <v>8.8699999999999992</v>
      </c>
      <c r="AX183" t="s">
        <v>175</v>
      </c>
      <c r="AY183">
        <v>1.52</v>
      </c>
      <c r="AZ183" t="s">
        <v>250</v>
      </c>
      <c r="BB183" s="130">
        <v>18.797383333333336</v>
      </c>
      <c r="BC183" t="s">
        <v>175</v>
      </c>
      <c r="BD183" s="130">
        <v>0.23383060397314542</v>
      </c>
      <c r="BE183" t="s">
        <v>180</v>
      </c>
      <c r="BG183">
        <v>50</v>
      </c>
      <c r="BH183" t="s">
        <v>175</v>
      </c>
      <c r="BI183">
        <v>50</v>
      </c>
      <c r="BJ183" s="130">
        <v>26.35932886386896</v>
      </c>
      <c r="BK183" t="s">
        <v>175</v>
      </c>
      <c r="BL183">
        <v>2.4</v>
      </c>
      <c r="BM183" s="142">
        <v>3.4110842585776457</v>
      </c>
      <c r="BO183" t="s">
        <v>181</v>
      </c>
      <c r="BP183" s="130">
        <f t="shared" si="8"/>
        <v>7.5043853688708195E-2</v>
      </c>
      <c r="BQ183" t="s">
        <v>325</v>
      </c>
      <c r="BR183" t="s">
        <v>182</v>
      </c>
      <c r="BS183" s="151">
        <v>3.3709079260000001</v>
      </c>
      <c r="CD183" s="130">
        <v>36.200000000000003</v>
      </c>
      <c r="CE183" t="s">
        <v>175</v>
      </c>
      <c r="CF183">
        <v>2</v>
      </c>
      <c r="CG183" t="s">
        <v>252</v>
      </c>
      <c r="DF183">
        <v>39.61</v>
      </c>
      <c r="DG183" t="s">
        <v>185</v>
      </c>
      <c r="DH183" s="130">
        <f t="shared" si="10"/>
        <v>0.32806005860000004</v>
      </c>
      <c r="DJ183" t="s">
        <v>187</v>
      </c>
      <c r="DK183" t="s">
        <v>186</v>
      </c>
      <c r="DL183">
        <v>1.0271999999999999</v>
      </c>
      <c r="DQ183" t="s">
        <v>171</v>
      </c>
      <c r="DS183" t="s">
        <v>188</v>
      </c>
      <c r="DT183" t="s">
        <v>188</v>
      </c>
      <c r="DU183" t="s">
        <v>189</v>
      </c>
      <c r="DX183" t="s">
        <v>172</v>
      </c>
      <c r="DY183" t="s">
        <v>173</v>
      </c>
      <c r="EA183" s="132">
        <v>2371.7579999999998</v>
      </c>
      <c r="EC183" t="s">
        <v>175</v>
      </c>
      <c r="ED183">
        <f t="shared" si="9"/>
        <v>175</v>
      </c>
      <c r="EK183" s="130">
        <v>8.0931436318786378</v>
      </c>
      <c r="EL183" t="s">
        <v>174</v>
      </c>
      <c r="EO183" s="143">
        <v>350.005</v>
      </c>
      <c r="EP183">
        <v>-21</v>
      </c>
      <c r="EQ183" t="s">
        <v>246</v>
      </c>
      <c r="ER183" s="143">
        <v>329.005</v>
      </c>
      <c r="ES183" s="132">
        <v>58.733174567274993</v>
      </c>
      <c r="ET183" s="132">
        <v>58.733174567274993</v>
      </c>
      <c r="EU183" t="s">
        <v>190</v>
      </c>
      <c r="EV183" t="s">
        <v>191</v>
      </c>
    </row>
    <row r="184" spans="3:152">
      <c r="C184" s="144" t="s">
        <v>399</v>
      </c>
      <c r="E184">
        <v>999</v>
      </c>
      <c r="F184" t="s">
        <v>238</v>
      </c>
      <c r="G184" t="s">
        <v>227</v>
      </c>
      <c r="H184">
        <v>1</v>
      </c>
      <c r="I184">
        <v>4</v>
      </c>
      <c r="J184">
        <v>5</v>
      </c>
      <c r="N184" t="s">
        <v>242</v>
      </c>
      <c r="O184">
        <v>12.744</v>
      </c>
      <c r="P184">
        <v>-78.7393</v>
      </c>
      <c r="S184">
        <v>-2838.9</v>
      </c>
      <c r="W184" s="132">
        <v>3900</v>
      </c>
      <c r="X184" s="4"/>
      <c r="AB184" t="s">
        <v>239</v>
      </c>
      <c r="AI184" t="s">
        <v>248</v>
      </c>
      <c r="AJ184" t="s">
        <v>249</v>
      </c>
      <c r="AO184" t="s">
        <v>245</v>
      </c>
      <c r="AP184" s="130"/>
      <c r="AQ184" s="130">
        <v>20.665586927483325</v>
      </c>
      <c r="AR184" t="s">
        <v>223</v>
      </c>
      <c r="AS184" s="130">
        <v>0.25</v>
      </c>
      <c r="AT184" s="130">
        <v>0.6</v>
      </c>
      <c r="AU184" t="s">
        <v>175</v>
      </c>
      <c r="AV184" s="4">
        <v>0.08</v>
      </c>
      <c r="AW184">
        <v>8.8699999999999992</v>
      </c>
      <c r="AX184" t="s">
        <v>175</v>
      </c>
      <c r="AY184">
        <v>1.52</v>
      </c>
      <c r="AZ184" t="s">
        <v>250</v>
      </c>
      <c r="BB184" s="130">
        <v>19.659311545805544</v>
      </c>
      <c r="BC184" t="s">
        <v>175</v>
      </c>
      <c r="BD184" s="130">
        <v>0.26553742781481698</v>
      </c>
      <c r="BE184" t="s">
        <v>180</v>
      </c>
      <c r="BG184">
        <v>50</v>
      </c>
      <c r="BH184" t="s">
        <v>175</v>
      </c>
      <c r="BI184">
        <v>50</v>
      </c>
      <c r="BJ184" s="130">
        <v>28.3</v>
      </c>
      <c r="BK184" t="s">
        <v>175</v>
      </c>
      <c r="BL184">
        <v>2.4</v>
      </c>
      <c r="BP184" s="130"/>
      <c r="BW184" t="s">
        <v>368</v>
      </c>
      <c r="CD184" s="130">
        <v>36.51326621185369</v>
      </c>
      <c r="CE184" t="s">
        <v>175</v>
      </c>
      <c r="CF184">
        <v>2</v>
      </c>
      <c r="CG184" t="s">
        <v>252</v>
      </c>
      <c r="DF184">
        <v>39.61</v>
      </c>
      <c r="DG184" t="s">
        <v>185</v>
      </c>
      <c r="DH184" s="130">
        <f t="shared" si="10"/>
        <v>3.8999999999999999E-4</v>
      </c>
      <c r="DJ184" t="s">
        <v>187</v>
      </c>
      <c r="DK184" t="s">
        <v>186</v>
      </c>
      <c r="DL184">
        <v>1.0271999999999999</v>
      </c>
      <c r="DQ184" t="s">
        <v>171</v>
      </c>
      <c r="DS184" t="s">
        <v>188</v>
      </c>
      <c r="DT184" t="s">
        <v>188</v>
      </c>
      <c r="DU184" t="s">
        <v>189</v>
      </c>
      <c r="DX184" t="s">
        <v>172</v>
      </c>
      <c r="DY184" t="s">
        <v>173</v>
      </c>
      <c r="EA184" s="132">
        <v>2390.3002270796196</v>
      </c>
      <c r="EC184" t="s">
        <v>175</v>
      </c>
      <c r="ED184">
        <f t="shared" si="9"/>
        <v>100</v>
      </c>
      <c r="EK184" s="130">
        <v>8.1398570494470128</v>
      </c>
      <c r="EL184" t="s">
        <v>174</v>
      </c>
      <c r="EO184" s="143">
        <v>303.67700000000002</v>
      </c>
      <c r="EP184">
        <v>-21</v>
      </c>
      <c r="EQ184" t="s">
        <v>246</v>
      </c>
      <c r="ER184" s="143">
        <v>282.67700000000002</v>
      </c>
      <c r="ES184" s="132">
        <v>40.934972877724022</v>
      </c>
      <c r="ET184" s="132">
        <v>40.934972877724022</v>
      </c>
      <c r="EU184" t="s">
        <v>190</v>
      </c>
      <c r="EV184" t="s">
        <v>191</v>
      </c>
    </row>
    <row r="185" spans="3:152">
      <c r="C185" s="2" t="s">
        <v>399</v>
      </c>
      <c r="E185">
        <v>999</v>
      </c>
      <c r="F185" t="s">
        <v>238</v>
      </c>
      <c r="G185" t="s">
        <v>163</v>
      </c>
      <c r="H185">
        <v>2</v>
      </c>
      <c r="I185">
        <v>33</v>
      </c>
      <c r="J185">
        <v>34.5</v>
      </c>
      <c r="N185" t="s">
        <v>242</v>
      </c>
      <c r="O185">
        <v>12.744</v>
      </c>
      <c r="P185">
        <v>-78.7393</v>
      </c>
      <c r="S185">
        <v>-2838.9</v>
      </c>
      <c r="W185" s="132">
        <v>456300</v>
      </c>
      <c r="X185" s="4"/>
      <c r="AB185" t="s">
        <v>239</v>
      </c>
      <c r="AI185" t="s">
        <v>248</v>
      </c>
      <c r="AJ185" t="s">
        <v>249</v>
      </c>
      <c r="AO185" t="s">
        <v>245</v>
      </c>
      <c r="AP185" s="130"/>
      <c r="AQ185" s="130">
        <v>20.1272234492744</v>
      </c>
      <c r="AR185" t="s">
        <v>223</v>
      </c>
      <c r="AS185" s="130">
        <v>0.25</v>
      </c>
      <c r="AT185" s="130">
        <v>0.6</v>
      </c>
      <c r="AU185" t="s">
        <v>175</v>
      </c>
      <c r="AV185" s="4">
        <v>0.08</v>
      </c>
      <c r="AW185">
        <v>8.8699999999999992</v>
      </c>
      <c r="AX185" t="s">
        <v>175</v>
      </c>
      <c r="AY185">
        <v>1.52</v>
      </c>
      <c r="AZ185" t="s">
        <v>250</v>
      </c>
      <c r="BB185" s="130">
        <v>18.762039082124002</v>
      </c>
      <c r="BC185" t="s">
        <v>175</v>
      </c>
      <c r="BD185" s="130">
        <v>0.2520782501696856</v>
      </c>
      <c r="BE185" t="s">
        <v>180</v>
      </c>
      <c r="BG185">
        <v>50</v>
      </c>
      <c r="BH185" t="s">
        <v>175</v>
      </c>
      <c r="BI185">
        <v>50</v>
      </c>
      <c r="BJ185" s="130">
        <v>25.927981119083455</v>
      </c>
      <c r="BK185" t="s">
        <v>175</v>
      </c>
      <c r="BL185">
        <v>2.4</v>
      </c>
      <c r="BP185" s="130"/>
      <c r="BW185" t="s">
        <v>368</v>
      </c>
      <c r="CD185" s="130">
        <v>36.78170250205369</v>
      </c>
      <c r="CE185" t="s">
        <v>175</v>
      </c>
      <c r="CF185">
        <v>2</v>
      </c>
      <c r="CG185" t="s">
        <v>252</v>
      </c>
      <c r="DF185">
        <v>39.61</v>
      </c>
      <c r="DG185" t="s">
        <v>185</v>
      </c>
      <c r="DH185" s="130">
        <f t="shared" si="10"/>
        <v>4.5629999999999997E-2</v>
      </c>
      <c r="DJ185" t="s">
        <v>187</v>
      </c>
      <c r="DK185" t="s">
        <v>186</v>
      </c>
      <c r="DL185">
        <v>1.0271999999999999</v>
      </c>
      <c r="DQ185" t="s">
        <v>171</v>
      </c>
      <c r="DS185" t="s">
        <v>188</v>
      </c>
      <c r="DT185" t="s">
        <v>188</v>
      </c>
      <c r="DU185" t="s">
        <v>189</v>
      </c>
      <c r="DX185" t="s">
        <v>172</v>
      </c>
      <c r="DY185" t="s">
        <v>173</v>
      </c>
      <c r="EA185" s="132">
        <v>2406.1889710965579</v>
      </c>
      <c r="EC185" t="s">
        <v>175</v>
      </c>
      <c r="ED185">
        <f t="shared" si="9"/>
        <v>100</v>
      </c>
      <c r="EK185" s="130">
        <v>8.0919698567591265</v>
      </c>
      <c r="EL185" t="s">
        <v>174</v>
      </c>
      <c r="EO185" s="143">
        <v>355.31299999999999</v>
      </c>
      <c r="EP185">
        <v>-21</v>
      </c>
      <c r="EQ185" t="s">
        <v>246</v>
      </c>
      <c r="ER185" s="143">
        <v>334.31299999999999</v>
      </c>
      <c r="ES185" s="132">
        <v>48.378222846131905</v>
      </c>
      <c r="ET185" s="132">
        <v>48.378222846131905</v>
      </c>
      <c r="EU185" t="s">
        <v>190</v>
      </c>
      <c r="EV185" t="s">
        <v>191</v>
      </c>
    </row>
    <row r="186" spans="3:152">
      <c r="C186" s="2" t="s">
        <v>399</v>
      </c>
      <c r="E186">
        <v>999</v>
      </c>
      <c r="F186" t="s">
        <v>238</v>
      </c>
      <c r="G186" t="s">
        <v>164</v>
      </c>
      <c r="H186">
        <v>4</v>
      </c>
      <c r="I186">
        <v>33</v>
      </c>
      <c r="J186">
        <v>35</v>
      </c>
      <c r="N186" t="s">
        <v>242</v>
      </c>
      <c r="O186">
        <v>12.744</v>
      </c>
      <c r="P186">
        <v>-78.7393</v>
      </c>
      <c r="S186">
        <v>-2838.9</v>
      </c>
      <c r="W186" s="132">
        <v>900000</v>
      </c>
      <c r="X186" s="4"/>
      <c r="AB186" t="s">
        <v>239</v>
      </c>
      <c r="AI186" t="s">
        <v>248</v>
      </c>
      <c r="AJ186" t="s">
        <v>249</v>
      </c>
      <c r="AO186" t="s">
        <v>245</v>
      </c>
      <c r="AP186" s="130"/>
      <c r="AQ186" s="130">
        <v>20.227995362329555</v>
      </c>
      <c r="AR186" t="s">
        <v>223</v>
      </c>
      <c r="AS186" s="130">
        <v>0.25</v>
      </c>
      <c r="AT186" s="130">
        <v>0.6</v>
      </c>
      <c r="AU186" t="s">
        <v>175</v>
      </c>
      <c r="AV186" s="4">
        <v>0.08</v>
      </c>
      <c r="AW186">
        <v>8.8699999999999992</v>
      </c>
      <c r="AX186" t="s">
        <v>175</v>
      </c>
      <c r="AY186">
        <v>1.52</v>
      </c>
      <c r="AZ186" t="s">
        <v>250</v>
      </c>
      <c r="BB186" s="130">
        <v>18.92999227054926</v>
      </c>
      <c r="BC186" t="s">
        <v>175</v>
      </c>
      <c r="BD186" s="130">
        <v>0.2501805606618549</v>
      </c>
      <c r="BE186" t="s">
        <v>180</v>
      </c>
      <c r="BG186">
        <v>50</v>
      </c>
      <c r="BH186" t="s">
        <v>175</v>
      </c>
      <c r="BI186">
        <v>50</v>
      </c>
      <c r="BJ186" s="130">
        <v>25.349137363661999</v>
      </c>
      <c r="BK186" t="s">
        <v>175</v>
      </c>
      <c r="BL186">
        <v>2.4</v>
      </c>
      <c r="BP186" s="130"/>
      <c r="BW186" t="s">
        <v>368</v>
      </c>
      <c r="CD186" s="130">
        <v>36.682435230613684</v>
      </c>
      <c r="CE186" t="s">
        <v>175</v>
      </c>
      <c r="CF186">
        <v>2</v>
      </c>
      <c r="CG186" t="s">
        <v>252</v>
      </c>
      <c r="DF186">
        <v>39.61</v>
      </c>
      <c r="DG186" t="s">
        <v>185</v>
      </c>
      <c r="DH186" s="130">
        <f t="shared" si="10"/>
        <v>0.09</v>
      </c>
      <c r="DJ186" t="s">
        <v>187</v>
      </c>
      <c r="DK186" t="s">
        <v>186</v>
      </c>
      <c r="DL186">
        <v>1.0271999999999999</v>
      </c>
      <c r="DQ186" t="s">
        <v>171</v>
      </c>
      <c r="DS186" t="s">
        <v>188</v>
      </c>
      <c r="DT186" t="s">
        <v>188</v>
      </c>
      <c r="DU186" t="s">
        <v>189</v>
      </c>
      <c r="DX186" t="s">
        <v>172</v>
      </c>
      <c r="DY186" t="s">
        <v>173</v>
      </c>
      <c r="EA186" s="132">
        <v>2400.3133413000237</v>
      </c>
      <c r="EC186" t="s">
        <v>175</v>
      </c>
      <c r="ED186">
        <f t="shared" si="9"/>
        <v>100</v>
      </c>
      <c r="EK186" s="130">
        <v>8.113520252167298</v>
      </c>
      <c r="EL186" t="s">
        <v>174</v>
      </c>
      <c r="EO186" s="143">
        <v>333.83699999999999</v>
      </c>
      <c r="EP186">
        <v>-21</v>
      </c>
      <c r="EQ186" t="s">
        <v>246</v>
      </c>
      <c r="ER186" s="143">
        <v>312.83699999999999</v>
      </c>
      <c r="ES186" s="132">
        <v>45.368652908698984</v>
      </c>
      <c r="ET186" s="132">
        <v>45.368652908698984</v>
      </c>
      <c r="EU186" t="s">
        <v>190</v>
      </c>
      <c r="EV186" t="s">
        <v>191</v>
      </c>
    </row>
    <row r="187" spans="3:152">
      <c r="C187" s="2" t="s">
        <v>399</v>
      </c>
      <c r="E187">
        <v>999</v>
      </c>
      <c r="F187" t="s">
        <v>238</v>
      </c>
      <c r="G187" t="s">
        <v>240</v>
      </c>
      <c r="H187">
        <v>3</v>
      </c>
      <c r="I187">
        <v>108</v>
      </c>
      <c r="J187">
        <v>110</v>
      </c>
      <c r="N187" t="s">
        <v>242</v>
      </c>
      <c r="O187">
        <v>12.744</v>
      </c>
      <c r="P187">
        <v>-78.7393</v>
      </c>
      <c r="S187">
        <v>-2838.9</v>
      </c>
      <c r="W187" s="132">
        <v>1500000</v>
      </c>
      <c r="X187" s="4"/>
      <c r="AB187" t="s">
        <v>239</v>
      </c>
      <c r="AI187" t="s">
        <v>248</v>
      </c>
      <c r="AJ187" t="s">
        <v>249</v>
      </c>
      <c r="AO187" t="s">
        <v>245</v>
      </c>
      <c r="AP187" s="130"/>
      <c r="AQ187" s="130">
        <v>20.570138914493665</v>
      </c>
      <c r="AR187" t="s">
        <v>223</v>
      </c>
      <c r="AS187" s="130">
        <v>0.25</v>
      </c>
      <c r="AT187" s="130">
        <v>0.6</v>
      </c>
      <c r="AU187" t="s">
        <v>175</v>
      </c>
      <c r="AV187" s="4">
        <v>0.08</v>
      </c>
      <c r="AW187">
        <v>8.8699999999999992</v>
      </c>
      <c r="AX187" t="s">
        <v>175</v>
      </c>
      <c r="AY187">
        <v>1.52</v>
      </c>
      <c r="AZ187" t="s">
        <v>250</v>
      </c>
      <c r="BB187" s="130">
        <v>19.50023152415611</v>
      </c>
      <c r="BC187" t="s">
        <v>175</v>
      </c>
      <c r="BD187" s="130">
        <v>0.25905801010374979</v>
      </c>
      <c r="BE187" t="s">
        <v>180</v>
      </c>
      <c r="BG187">
        <v>50</v>
      </c>
      <c r="BH187" t="s">
        <v>175</v>
      </c>
      <c r="BI187">
        <v>50</v>
      </c>
      <c r="BJ187" s="130">
        <v>28.008593400861809</v>
      </c>
      <c r="BK187" t="s">
        <v>175</v>
      </c>
      <c r="BL187">
        <v>2.4</v>
      </c>
      <c r="BP187" s="130"/>
      <c r="BW187" t="s">
        <v>368</v>
      </c>
      <c r="CD187" s="130">
        <v>36.549015852477901</v>
      </c>
      <c r="CE187" t="s">
        <v>175</v>
      </c>
      <c r="CF187">
        <v>2</v>
      </c>
      <c r="CG187" t="s">
        <v>252</v>
      </c>
      <c r="DF187">
        <v>39.61</v>
      </c>
      <c r="DG187" t="s">
        <v>185</v>
      </c>
      <c r="DH187" s="130">
        <f t="shared" si="10"/>
        <v>0.15</v>
      </c>
      <c r="DJ187" t="s">
        <v>187</v>
      </c>
      <c r="DK187" t="s">
        <v>186</v>
      </c>
      <c r="DL187">
        <v>1.0271999999999999</v>
      </c>
      <c r="DQ187" t="s">
        <v>171</v>
      </c>
      <c r="DS187" t="s">
        <v>188</v>
      </c>
      <c r="DT187" t="s">
        <v>188</v>
      </c>
      <c r="DU187" t="s">
        <v>189</v>
      </c>
      <c r="DX187" t="s">
        <v>172</v>
      </c>
      <c r="DY187" t="s">
        <v>173</v>
      </c>
      <c r="EA187" s="132">
        <v>2392.4162483081668</v>
      </c>
      <c r="EC187" t="s">
        <v>175</v>
      </c>
      <c r="ED187">
        <f t="shared" si="9"/>
        <v>100</v>
      </c>
      <c r="EK187" s="130">
        <v>8.1303519104906297</v>
      </c>
      <c r="EL187" t="s">
        <v>174</v>
      </c>
      <c r="EO187" s="143">
        <v>313.113</v>
      </c>
      <c r="EP187">
        <v>-21</v>
      </c>
      <c r="EQ187" t="s">
        <v>246</v>
      </c>
      <c r="ER187" s="143">
        <v>292.113</v>
      </c>
      <c r="ES187" s="132">
        <v>43.251507256973142</v>
      </c>
      <c r="ET187" s="132">
        <v>43.251507256973142</v>
      </c>
      <c r="EU187" t="s">
        <v>190</v>
      </c>
      <c r="EV187" t="s">
        <v>191</v>
      </c>
    </row>
    <row r="188" spans="3:152">
      <c r="C188" s="2" t="s">
        <v>399</v>
      </c>
      <c r="E188">
        <v>999</v>
      </c>
      <c r="F188" t="s">
        <v>238</v>
      </c>
      <c r="G188" t="s">
        <v>230</v>
      </c>
      <c r="H188">
        <v>4</v>
      </c>
      <c r="I188">
        <v>51</v>
      </c>
      <c r="J188">
        <v>53</v>
      </c>
      <c r="N188" t="s">
        <v>242</v>
      </c>
      <c r="O188">
        <v>12.744</v>
      </c>
      <c r="P188">
        <v>-78.7393</v>
      </c>
      <c r="S188">
        <v>-2838.9</v>
      </c>
      <c r="W188" s="132">
        <v>2109000</v>
      </c>
      <c r="X188" s="4"/>
      <c r="AB188" t="s">
        <v>239</v>
      </c>
      <c r="AI188" t="s">
        <v>248</v>
      </c>
      <c r="AJ188" t="s">
        <v>249</v>
      </c>
      <c r="AO188" t="s">
        <v>245</v>
      </c>
      <c r="AP188" s="130"/>
      <c r="AQ188" s="130">
        <v>20.378290626148278</v>
      </c>
      <c r="AR188" t="s">
        <v>223</v>
      </c>
      <c r="AS188" s="130">
        <v>0.25</v>
      </c>
      <c r="AT188" s="130">
        <v>0.6</v>
      </c>
      <c r="AU188" t="s">
        <v>175</v>
      </c>
      <c r="AV188" s="4">
        <v>0.08</v>
      </c>
      <c r="AW188">
        <v>8.8699999999999992</v>
      </c>
      <c r="AX188" t="s">
        <v>175</v>
      </c>
      <c r="AY188">
        <v>1.52</v>
      </c>
      <c r="AZ188" t="s">
        <v>250</v>
      </c>
      <c r="BB188" s="130">
        <v>19.1804843769138</v>
      </c>
      <c r="BC188" t="s">
        <v>175</v>
      </c>
      <c r="BD188" s="130">
        <v>0.25119764517503507</v>
      </c>
      <c r="BE188" t="s">
        <v>180</v>
      </c>
      <c r="BG188">
        <v>50</v>
      </c>
      <c r="BH188" t="s">
        <v>175</v>
      </c>
      <c r="BI188">
        <v>50</v>
      </c>
      <c r="BJ188" s="130">
        <v>27.264419785749759</v>
      </c>
      <c r="BK188" t="s">
        <v>175</v>
      </c>
      <c r="BL188">
        <v>2.4</v>
      </c>
      <c r="BP188" s="130"/>
      <c r="BW188" t="s">
        <v>368</v>
      </c>
      <c r="CD188" s="130">
        <v>36.413158189081052</v>
      </c>
      <c r="CE188" t="s">
        <v>175</v>
      </c>
      <c r="CF188">
        <v>2</v>
      </c>
      <c r="CG188" t="s">
        <v>252</v>
      </c>
      <c r="DF188">
        <v>39.61</v>
      </c>
      <c r="DG188" t="s">
        <v>185</v>
      </c>
      <c r="DH188" s="130">
        <f t="shared" si="10"/>
        <v>0.2109</v>
      </c>
      <c r="DJ188" t="s">
        <v>187</v>
      </c>
      <c r="DK188" t="s">
        <v>186</v>
      </c>
      <c r="DL188">
        <v>1.0271999999999999</v>
      </c>
      <c r="DQ188" t="s">
        <v>171</v>
      </c>
      <c r="DS188" t="s">
        <v>188</v>
      </c>
      <c r="DT188" t="s">
        <v>188</v>
      </c>
      <c r="DU188" t="s">
        <v>189</v>
      </c>
      <c r="DX188" t="s">
        <v>172</v>
      </c>
      <c r="DY188" t="s">
        <v>173</v>
      </c>
      <c r="EA188" s="132">
        <v>2384.3748332117075</v>
      </c>
      <c r="EC188" t="s">
        <v>175</v>
      </c>
      <c r="ED188">
        <f t="shared" si="9"/>
        <v>175</v>
      </c>
      <c r="EK188" s="130">
        <v>8.1136860126889943</v>
      </c>
      <c r="EL188" t="s">
        <v>174</v>
      </c>
      <c r="EO188" s="143">
        <v>329.45800000000003</v>
      </c>
      <c r="EP188">
        <v>-21</v>
      </c>
      <c r="EQ188" t="s">
        <v>246</v>
      </c>
      <c r="ER188" s="143">
        <v>308.45800000000003</v>
      </c>
      <c r="ES188" s="132">
        <v>51.296408714450948</v>
      </c>
      <c r="ET188" s="132">
        <v>51.296408714450948</v>
      </c>
      <c r="EU188" t="s">
        <v>190</v>
      </c>
      <c r="EV188" t="s">
        <v>191</v>
      </c>
    </row>
    <row r="189" spans="3:152">
      <c r="C189" s="2" t="s">
        <v>399</v>
      </c>
      <c r="E189">
        <v>999</v>
      </c>
      <c r="F189" t="s">
        <v>238</v>
      </c>
      <c r="G189" t="s">
        <v>232</v>
      </c>
      <c r="H189">
        <v>1</v>
      </c>
      <c r="I189">
        <v>89</v>
      </c>
      <c r="J189">
        <v>91</v>
      </c>
      <c r="N189" t="s">
        <v>242</v>
      </c>
      <c r="O189">
        <v>12.744</v>
      </c>
      <c r="P189">
        <v>-78.7393</v>
      </c>
      <c r="S189">
        <v>-2838.9</v>
      </c>
      <c r="W189" s="132">
        <v>2592000</v>
      </c>
      <c r="X189" s="4"/>
      <c r="AB189" t="s">
        <v>239</v>
      </c>
      <c r="AI189" t="s">
        <v>248</v>
      </c>
      <c r="AJ189" t="s">
        <v>249</v>
      </c>
      <c r="AO189" t="s">
        <v>245</v>
      </c>
      <c r="AP189" s="130"/>
      <c r="AQ189" s="130">
        <v>20.629690163908236</v>
      </c>
      <c r="AR189" t="s">
        <v>223</v>
      </c>
      <c r="AS189" s="130">
        <v>0.25</v>
      </c>
      <c r="AT189" s="130">
        <v>0.6</v>
      </c>
      <c r="AU189" t="s">
        <v>175</v>
      </c>
      <c r="AV189" s="4">
        <v>0.08</v>
      </c>
      <c r="AW189">
        <v>8.8699999999999992</v>
      </c>
      <c r="AX189" t="s">
        <v>175</v>
      </c>
      <c r="AY189">
        <v>1.52</v>
      </c>
      <c r="AZ189" t="s">
        <v>250</v>
      </c>
      <c r="BB189" s="130">
        <v>19.599483606513729</v>
      </c>
      <c r="BC189" t="s">
        <v>175</v>
      </c>
      <c r="BD189" s="130">
        <v>0.26291131001604884</v>
      </c>
      <c r="BE189" t="s">
        <v>180</v>
      </c>
      <c r="BG189">
        <v>50</v>
      </c>
      <c r="BH189" t="s">
        <v>175</v>
      </c>
      <c r="BI189">
        <v>50</v>
      </c>
      <c r="BJ189" s="130">
        <v>28.175763713187322</v>
      </c>
      <c r="BK189" t="s">
        <v>175</v>
      </c>
      <c r="BL189">
        <v>2.4</v>
      </c>
      <c r="BP189" s="130"/>
      <c r="BW189" t="s">
        <v>368</v>
      </c>
      <c r="CD189" s="130">
        <v>36.360500396180001</v>
      </c>
      <c r="CE189" t="s">
        <v>175</v>
      </c>
      <c r="CF189">
        <v>2</v>
      </c>
      <c r="CG189" t="s">
        <v>252</v>
      </c>
      <c r="DF189">
        <v>39.61</v>
      </c>
      <c r="DG189" t="s">
        <v>185</v>
      </c>
      <c r="DH189" s="130">
        <f t="shared" si="10"/>
        <v>0.25919999999999999</v>
      </c>
      <c r="DJ189" t="s">
        <v>187</v>
      </c>
      <c r="DK189" t="s">
        <v>186</v>
      </c>
      <c r="DL189">
        <v>1.0271999999999999</v>
      </c>
      <c r="DQ189" t="s">
        <v>171</v>
      </c>
      <c r="DS189" t="s">
        <v>188</v>
      </c>
      <c r="DT189" t="s">
        <v>188</v>
      </c>
      <c r="DU189" t="s">
        <v>189</v>
      </c>
      <c r="DX189" t="s">
        <v>172</v>
      </c>
      <c r="DY189" t="s">
        <v>173</v>
      </c>
      <c r="EA189" s="132">
        <v>2381.2580184498943</v>
      </c>
      <c r="EC189" t="s">
        <v>175</v>
      </c>
      <c r="ED189">
        <f t="shared" si="9"/>
        <v>175</v>
      </c>
      <c r="EK189" s="130">
        <v>8.1373814051450228</v>
      </c>
      <c r="EL189" t="s">
        <v>174</v>
      </c>
      <c r="EO189" s="143">
        <v>305.38499999999999</v>
      </c>
      <c r="EP189">
        <v>-21</v>
      </c>
      <c r="EQ189" t="s">
        <v>246</v>
      </c>
      <c r="ER189" s="143">
        <v>284.38499999999999</v>
      </c>
      <c r="ES189" s="132">
        <v>49.05773083826849</v>
      </c>
      <c r="ET189" s="132">
        <v>49.05773083826849</v>
      </c>
      <c r="EU189" t="s">
        <v>190</v>
      </c>
      <c r="EV189" t="s">
        <v>191</v>
      </c>
    </row>
    <row r="190" spans="3:152">
      <c r="C190" s="2" t="s">
        <v>399</v>
      </c>
      <c r="E190">
        <v>999</v>
      </c>
      <c r="F190" t="s">
        <v>238</v>
      </c>
      <c r="G190" t="s">
        <v>232</v>
      </c>
      <c r="H190">
        <v>5</v>
      </c>
      <c r="I190">
        <v>89</v>
      </c>
      <c r="J190">
        <v>91</v>
      </c>
      <c r="N190" t="s">
        <v>242</v>
      </c>
      <c r="O190">
        <v>12.744</v>
      </c>
      <c r="P190">
        <v>-78.7393</v>
      </c>
      <c r="S190">
        <v>-2838.9</v>
      </c>
      <c r="W190" s="132">
        <v>2785000</v>
      </c>
      <c r="X190" s="4"/>
      <c r="AB190" t="s">
        <v>239</v>
      </c>
      <c r="AI190" t="s">
        <v>248</v>
      </c>
      <c r="AJ190" t="s">
        <v>249</v>
      </c>
      <c r="AO190" t="s">
        <v>245</v>
      </c>
      <c r="AP190" s="130"/>
      <c r="AQ190" s="130">
        <v>20.12258653710386</v>
      </c>
      <c r="AR190" t="s">
        <v>223</v>
      </c>
      <c r="AS190" s="130">
        <v>0.25</v>
      </c>
      <c r="AT190" s="130">
        <v>0.6</v>
      </c>
      <c r="AU190" t="s">
        <v>175</v>
      </c>
      <c r="AV190" s="4">
        <v>0.08</v>
      </c>
      <c r="AW190">
        <v>8.8699999999999992</v>
      </c>
      <c r="AX190" t="s">
        <v>175</v>
      </c>
      <c r="AY190">
        <v>1.52</v>
      </c>
      <c r="AZ190" t="s">
        <v>250</v>
      </c>
      <c r="BB190" s="130">
        <v>18.754310895173102</v>
      </c>
      <c r="BC190" t="s">
        <v>175</v>
      </c>
      <c r="BD190" s="130">
        <v>0.25221482912481086</v>
      </c>
      <c r="BE190" t="s">
        <v>180</v>
      </c>
      <c r="BG190">
        <v>50</v>
      </c>
      <c r="BH190" t="s">
        <v>175</v>
      </c>
      <c r="BI190">
        <v>50</v>
      </c>
      <c r="BJ190" s="130">
        <v>28.424132606124324</v>
      </c>
      <c r="BK190" t="s">
        <v>175</v>
      </c>
      <c r="BL190">
        <v>2.4</v>
      </c>
      <c r="BP190" s="130"/>
      <c r="BW190" t="s">
        <v>368</v>
      </c>
      <c r="CD190" s="130">
        <v>36.27290324011274</v>
      </c>
      <c r="CE190" t="s">
        <v>175</v>
      </c>
      <c r="CF190">
        <v>2</v>
      </c>
      <c r="CG190" t="s">
        <v>252</v>
      </c>
      <c r="DF190">
        <v>39.61</v>
      </c>
      <c r="DG190" t="s">
        <v>185</v>
      </c>
      <c r="DH190" s="130">
        <f t="shared" si="10"/>
        <v>0.27850000000000003</v>
      </c>
      <c r="DJ190" t="s">
        <v>187</v>
      </c>
      <c r="DK190" t="s">
        <v>186</v>
      </c>
      <c r="DL190">
        <v>1.0271999999999999</v>
      </c>
      <c r="DQ190" t="s">
        <v>171</v>
      </c>
      <c r="DS190" t="s">
        <v>188</v>
      </c>
      <c r="DT190" t="s">
        <v>188</v>
      </c>
      <c r="DU190" t="s">
        <v>189</v>
      </c>
      <c r="DX190" t="s">
        <v>172</v>
      </c>
      <c r="DY190" t="s">
        <v>173</v>
      </c>
      <c r="EA190" s="132">
        <v>2376.073142782273</v>
      </c>
      <c r="EC190" t="s">
        <v>175</v>
      </c>
      <c r="ED190">
        <f t="shared" si="9"/>
        <v>175</v>
      </c>
      <c r="EK190" s="130">
        <v>8.0652512655807058</v>
      </c>
      <c r="EL190" t="s">
        <v>174</v>
      </c>
      <c r="EO190" s="143">
        <v>377.048</v>
      </c>
      <c r="EP190">
        <v>-21</v>
      </c>
      <c r="EQ190" t="s">
        <v>246</v>
      </c>
      <c r="ER190" s="143">
        <v>356.048</v>
      </c>
      <c r="ES190" s="132">
        <v>62.125324469977613</v>
      </c>
      <c r="ET190" s="132">
        <v>62.125324469977613</v>
      </c>
      <c r="EU190" t="s">
        <v>190</v>
      </c>
      <c r="EV190" t="s">
        <v>191</v>
      </c>
    </row>
    <row r="191" spans="3:152">
      <c r="C191" s="2" t="s">
        <v>399</v>
      </c>
      <c r="E191">
        <v>999</v>
      </c>
      <c r="F191" t="s">
        <v>238</v>
      </c>
      <c r="G191" t="s">
        <v>241</v>
      </c>
      <c r="I191">
        <v>31</v>
      </c>
      <c r="J191">
        <v>32</v>
      </c>
      <c r="N191" t="s">
        <v>242</v>
      </c>
      <c r="O191">
        <v>12.744</v>
      </c>
      <c r="P191">
        <v>-78.7393</v>
      </c>
      <c r="S191">
        <v>-2838.9</v>
      </c>
      <c r="W191" s="132">
        <v>2889522.9999999995</v>
      </c>
      <c r="X191" s="4"/>
      <c r="AB191" t="s">
        <v>239</v>
      </c>
      <c r="AI191" t="s">
        <v>248</v>
      </c>
      <c r="AJ191" t="s">
        <v>249</v>
      </c>
      <c r="AO191" t="s">
        <v>245</v>
      </c>
      <c r="AP191" s="130"/>
      <c r="AQ191" s="130">
        <v>19.299474706009015</v>
      </c>
      <c r="AR191" t="s">
        <v>223</v>
      </c>
      <c r="AS191" s="130">
        <v>0.25</v>
      </c>
      <c r="AT191" s="130">
        <v>0.6</v>
      </c>
      <c r="AU191" t="s">
        <v>175</v>
      </c>
      <c r="AV191" s="4">
        <v>0.08</v>
      </c>
      <c r="AW191">
        <v>8.8699999999999992</v>
      </c>
      <c r="AX191" t="s">
        <v>175</v>
      </c>
      <c r="AY191">
        <v>1.52</v>
      </c>
      <c r="AZ191" t="s">
        <v>250</v>
      </c>
      <c r="BB191" s="130">
        <v>17.382457843348359</v>
      </c>
      <c r="BC191" t="s">
        <v>175</v>
      </c>
      <c r="BD191" s="130">
        <v>0.33273646866324075</v>
      </c>
      <c r="BE191" t="s">
        <v>180</v>
      </c>
      <c r="BG191">
        <v>50</v>
      </c>
      <c r="BH191" t="s">
        <v>175</v>
      </c>
      <c r="BI191">
        <v>50</v>
      </c>
      <c r="BJ191" s="130">
        <v>28.68131298804067</v>
      </c>
      <c r="BK191" t="s">
        <v>175</v>
      </c>
      <c r="BL191">
        <v>2.4</v>
      </c>
      <c r="BP191" s="130"/>
      <c r="BW191" t="s">
        <v>368</v>
      </c>
      <c r="CD191" s="130">
        <v>36.217880980855369</v>
      </c>
      <c r="CE191" t="s">
        <v>175</v>
      </c>
      <c r="CF191">
        <v>2</v>
      </c>
      <c r="CG191" t="s">
        <v>252</v>
      </c>
      <c r="DF191">
        <v>39.61</v>
      </c>
      <c r="DG191" t="s">
        <v>185</v>
      </c>
      <c r="DH191" s="130">
        <f t="shared" si="10"/>
        <v>0.2889523</v>
      </c>
      <c r="DJ191" t="s">
        <v>187</v>
      </c>
      <c r="DK191" t="s">
        <v>186</v>
      </c>
      <c r="DL191">
        <v>1.0271999999999999</v>
      </c>
      <c r="DQ191" t="s">
        <v>171</v>
      </c>
      <c r="DS191" t="s">
        <v>188</v>
      </c>
      <c r="DT191" t="s">
        <v>188</v>
      </c>
      <c r="DU191" t="s">
        <v>189</v>
      </c>
      <c r="DX191" t="s">
        <v>172</v>
      </c>
      <c r="DY191" t="s">
        <v>173</v>
      </c>
      <c r="EA191" s="132">
        <v>2372.8163752568294</v>
      </c>
      <c r="EC191" t="s">
        <v>175</v>
      </c>
      <c r="ED191">
        <f t="shared" si="9"/>
        <v>175</v>
      </c>
      <c r="EK191" s="130">
        <v>7.93498306477243</v>
      </c>
      <c r="EL191" t="s">
        <v>174</v>
      </c>
      <c r="EO191" s="143">
        <v>546.09900000000005</v>
      </c>
      <c r="EP191">
        <v>-21</v>
      </c>
      <c r="EQ191" t="s">
        <v>246</v>
      </c>
      <c r="ER191" s="143">
        <v>525.09900000000005</v>
      </c>
      <c r="ES191" s="150">
        <v>113.39905977454134</v>
      </c>
      <c r="ET191" s="150">
        <v>113.39905977454134</v>
      </c>
      <c r="EU191" t="s">
        <v>190</v>
      </c>
      <c r="EV191" t="s">
        <v>191</v>
      </c>
    </row>
    <row r="192" spans="3:152">
      <c r="C192" s="2" t="s">
        <v>399</v>
      </c>
      <c r="E192">
        <v>999</v>
      </c>
      <c r="F192" t="s">
        <v>238</v>
      </c>
      <c r="G192" t="s">
        <v>233</v>
      </c>
      <c r="H192">
        <v>3</v>
      </c>
      <c r="I192">
        <v>13</v>
      </c>
      <c r="J192">
        <v>15</v>
      </c>
      <c r="N192" t="s">
        <v>242</v>
      </c>
      <c r="O192">
        <v>12.744</v>
      </c>
      <c r="P192">
        <v>-78.7393</v>
      </c>
      <c r="S192">
        <v>-2838.9</v>
      </c>
      <c r="W192" s="132">
        <v>2985000</v>
      </c>
      <c r="X192" s="4"/>
      <c r="AB192" t="s">
        <v>239</v>
      </c>
      <c r="AI192" t="s">
        <v>248</v>
      </c>
      <c r="AJ192" t="s">
        <v>249</v>
      </c>
      <c r="AO192" t="s">
        <v>245</v>
      </c>
      <c r="AP192" s="130"/>
      <c r="AQ192" s="130">
        <v>19.287627726259025</v>
      </c>
      <c r="AR192" t="s">
        <v>223</v>
      </c>
      <c r="AS192" s="130">
        <v>0.25</v>
      </c>
      <c r="AT192" s="130">
        <v>0.6</v>
      </c>
      <c r="AU192" t="s">
        <v>175</v>
      </c>
      <c r="AV192" s="4">
        <v>0.08</v>
      </c>
      <c r="AW192">
        <v>8.8699999999999992</v>
      </c>
      <c r="AX192" t="s">
        <v>175</v>
      </c>
      <c r="AY192">
        <v>1.52</v>
      </c>
      <c r="AZ192" t="s">
        <v>250</v>
      </c>
      <c r="BB192" s="130">
        <v>17.362712877098378</v>
      </c>
      <c r="BC192" t="s">
        <v>175</v>
      </c>
      <c r="BD192" s="130">
        <v>0.33451129328992352</v>
      </c>
      <c r="BE192" t="s">
        <v>180</v>
      </c>
      <c r="BG192">
        <v>50</v>
      </c>
      <c r="BH192" t="s">
        <v>175</v>
      </c>
      <c r="BI192">
        <v>50</v>
      </c>
      <c r="BJ192" s="130">
        <v>28.871353885954509</v>
      </c>
      <c r="BK192" t="s">
        <v>175</v>
      </c>
      <c r="BL192">
        <v>2.4</v>
      </c>
      <c r="BP192" s="130"/>
      <c r="BW192" t="s">
        <v>368</v>
      </c>
      <c r="CD192" s="130">
        <v>36.203743621949222</v>
      </c>
      <c r="CE192" t="s">
        <v>175</v>
      </c>
      <c r="CF192">
        <v>2</v>
      </c>
      <c r="CG192" t="s">
        <v>252</v>
      </c>
      <c r="DF192">
        <v>39.61</v>
      </c>
      <c r="DG192" t="s">
        <v>185</v>
      </c>
      <c r="DH192" s="130">
        <f t="shared" si="10"/>
        <v>0.29849999999999999</v>
      </c>
      <c r="DJ192" t="s">
        <v>187</v>
      </c>
      <c r="DK192" t="s">
        <v>186</v>
      </c>
      <c r="DL192">
        <v>1.0271999999999999</v>
      </c>
      <c r="DQ192" t="s">
        <v>171</v>
      </c>
      <c r="DS192" t="s">
        <v>188</v>
      </c>
      <c r="DT192" t="s">
        <v>188</v>
      </c>
      <c r="DU192" t="s">
        <v>189</v>
      </c>
      <c r="DX192" t="s">
        <v>172</v>
      </c>
      <c r="DY192" t="s">
        <v>173</v>
      </c>
      <c r="EA192" s="132">
        <v>2371.9795849831744</v>
      </c>
      <c r="EC192" t="s">
        <v>175</v>
      </c>
      <c r="ED192">
        <f t="shared" si="9"/>
        <v>175</v>
      </c>
      <c r="EK192" s="130">
        <v>7.9308747139447702</v>
      </c>
      <c r="EL192" t="s">
        <v>174</v>
      </c>
      <c r="EO192" s="143">
        <v>552.04200000000003</v>
      </c>
      <c r="EP192">
        <v>-21</v>
      </c>
      <c r="EQ192" t="s">
        <v>246</v>
      </c>
      <c r="ER192" s="143">
        <v>531.04200000000003</v>
      </c>
      <c r="ES192" s="150">
        <v>115.78664604888597</v>
      </c>
      <c r="ET192" s="150">
        <v>115.78664604888597</v>
      </c>
      <c r="EU192" t="s">
        <v>190</v>
      </c>
      <c r="EV192" t="s">
        <v>191</v>
      </c>
    </row>
    <row r="193" spans="3:152">
      <c r="C193" s="2" t="s">
        <v>399</v>
      </c>
      <c r="E193">
        <v>999</v>
      </c>
      <c r="F193" t="s">
        <v>238</v>
      </c>
      <c r="G193" t="s">
        <v>233</v>
      </c>
      <c r="H193">
        <v>4</v>
      </c>
      <c r="I193">
        <v>17</v>
      </c>
      <c r="J193">
        <v>19</v>
      </c>
      <c r="N193" t="s">
        <v>242</v>
      </c>
      <c r="O193">
        <v>12.744</v>
      </c>
      <c r="P193">
        <v>-78.7393</v>
      </c>
      <c r="S193">
        <v>-2838.9</v>
      </c>
      <c r="W193" s="132">
        <v>3049900</v>
      </c>
      <c r="X193" s="4"/>
      <c r="AB193" t="s">
        <v>239</v>
      </c>
      <c r="AI193" t="s">
        <v>248</v>
      </c>
      <c r="AJ193" t="s">
        <v>249</v>
      </c>
      <c r="AO193" t="s">
        <v>245</v>
      </c>
      <c r="AP193" s="130"/>
      <c r="AQ193" s="130">
        <v>19.10753399513343</v>
      </c>
      <c r="AR193" t="s">
        <v>223</v>
      </c>
      <c r="AS193" s="130">
        <v>0.25</v>
      </c>
      <c r="AT193" s="130">
        <v>0.6</v>
      </c>
      <c r="AU193" t="s">
        <v>175</v>
      </c>
      <c r="AV193" s="4">
        <v>0.08</v>
      </c>
      <c r="AW193">
        <v>8.8699999999999992</v>
      </c>
      <c r="AX193" t="s">
        <v>175</v>
      </c>
      <c r="AY193">
        <v>1.52</v>
      </c>
      <c r="AZ193" t="s">
        <v>250</v>
      </c>
      <c r="BB193" s="130">
        <v>17.062556658555717</v>
      </c>
      <c r="BC193" t="s">
        <v>175</v>
      </c>
      <c r="BD193" s="130">
        <v>0.36286321749130157</v>
      </c>
      <c r="BE193" t="s">
        <v>180</v>
      </c>
      <c r="BG193">
        <v>50</v>
      </c>
      <c r="BH193" t="s">
        <v>175</v>
      </c>
      <c r="BI193">
        <v>50</v>
      </c>
      <c r="BJ193" s="130">
        <v>28.679104489939764</v>
      </c>
      <c r="BK193" t="s">
        <v>175</v>
      </c>
      <c r="BL193">
        <v>2.4</v>
      </c>
      <c r="BP193" s="130"/>
      <c r="BW193" t="s">
        <v>368</v>
      </c>
      <c r="CD193" s="130">
        <v>36.200000000000003</v>
      </c>
      <c r="CE193" t="s">
        <v>175</v>
      </c>
      <c r="CF193">
        <v>2</v>
      </c>
      <c r="CG193" t="s">
        <v>252</v>
      </c>
      <c r="DF193">
        <v>39.61</v>
      </c>
      <c r="DG193" t="s">
        <v>185</v>
      </c>
      <c r="DH193" s="130">
        <f t="shared" si="10"/>
        <v>0.30498999999999998</v>
      </c>
      <c r="DJ193" t="s">
        <v>187</v>
      </c>
      <c r="DK193" t="s">
        <v>186</v>
      </c>
      <c r="DL193">
        <v>1.0271999999999999</v>
      </c>
      <c r="DQ193" t="s">
        <v>171</v>
      </c>
      <c r="DS193" t="s">
        <v>188</v>
      </c>
      <c r="DT193" t="s">
        <v>188</v>
      </c>
      <c r="DU193" t="s">
        <v>189</v>
      </c>
      <c r="DX193" t="s">
        <v>172</v>
      </c>
      <c r="DY193" t="s">
        <v>173</v>
      </c>
      <c r="EA193" s="132">
        <v>2371.7579999999998</v>
      </c>
      <c r="EC193" t="s">
        <v>175</v>
      </c>
      <c r="ED193">
        <f t="shared" si="9"/>
        <v>175</v>
      </c>
      <c r="EK193" s="130">
        <v>7.9018694348073968</v>
      </c>
      <c r="EL193" t="s">
        <v>174</v>
      </c>
      <c r="EO193" s="143">
        <v>598.59500000000003</v>
      </c>
      <c r="EP193">
        <v>-21</v>
      </c>
      <c r="EQ193" t="s">
        <v>246</v>
      </c>
      <c r="ER193" s="143">
        <v>577.59500000000003</v>
      </c>
      <c r="ES193" s="150">
        <v>136.2915142727162</v>
      </c>
      <c r="ET193" s="150">
        <v>136.2915142727162</v>
      </c>
      <c r="EU193" t="s">
        <v>190</v>
      </c>
      <c r="EV193" t="s">
        <v>191</v>
      </c>
    </row>
    <row r="194" spans="3:152">
      <c r="C194" s="2" t="s">
        <v>399</v>
      </c>
      <c r="E194">
        <v>999</v>
      </c>
      <c r="F194" t="s">
        <v>238</v>
      </c>
      <c r="G194" t="s">
        <v>233</v>
      </c>
      <c r="H194">
        <v>7</v>
      </c>
      <c r="I194">
        <v>29</v>
      </c>
      <c r="J194">
        <v>31</v>
      </c>
      <c r="N194" t="s">
        <v>242</v>
      </c>
      <c r="O194">
        <v>12.744</v>
      </c>
      <c r="P194">
        <v>-78.7393</v>
      </c>
      <c r="S194">
        <v>-2838.9</v>
      </c>
      <c r="W194" s="132">
        <v>3172000</v>
      </c>
      <c r="X194" s="4"/>
      <c r="AB194" t="s">
        <v>239</v>
      </c>
      <c r="AI194" t="s">
        <v>248</v>
      </c>
      <c r="AJ194" t="s">
        <v>249</v>
      </c>
      <c r="AO194" t="s">
        <v>245</v>
      </c>
      <c r="AP194" s="130"/>
      <c r="AQ194" s="130">
        <v>19.788461261461386</v>
      </c>
      <c r="AR194" t="s">
        <v>223</v>
      </c>
      <c r="AS194" s="130">
        <v>0.25</v>
      </c>
      <c r="AT194" s="130">
        <v>0.6</v>
      </c>
      <c r="AU194" t="s">
        <v>175</v>
      </c>
      <c r="AV194" s="4">
        <v>0.08</v>
      </c>
      <c r="AW194">
        <v>8.8699999999999992</v>
      </c>
      <c r="AX194" t="s">
        <v>175</v>
      </c>
      <c r="AY194">
        <v>1.52</v>
      </c>
      <c r="AZ194" t="s">
        <v>250</v>
      </c>
      <c r="BB194" s="130">
        <v>18.197435435768977</v>
      </c>
      <c r="BC194" t="s">
        <v>175</v>
      </c>
      <c r="BD194" s="130">
        <v>0.27270699231679335</v>
      </c>
      <c r="BE194" t="s">
        <v>180</v>
      </c>
      <c r="BG194">
        <v>50</v>
      </c>
      <c r="BH194" t="s">
        <v>175</v>
      </c>
      <c r="BI194">
        <v>50</v>
      </c>
      <c r="BJ194" s="130">
        <v>28.481844078061375</v>
      </c>
      <c r="BK194" t="s">
        <v>175</v>
      </c>
      <c r="BL194">
        <v>2.4</v>
      </c>
      <c r="BP194" s="130"/>
      <c r="BW194" t="s">
        <v>368</v>
      </c>
      <c r="CD194" s="130">
        <v>36.200000000000003</v>
      </c>
      <c r="CE194" t="s">
        <v>175</v>
      </c>
      <c r="CF194">
        <v>2</v>
      </c>
      <c r="CG194" t="s">
        <v>252</v>
      </c>
      <c r="DF194">
        <v>39.61</v>
      </c>
      <c r="DG194" t="s">
        <v>185</v>
      </c>
      <c r="DH194" s="130">
        <f t="shared" si="10"/>
        <v>0.31719999999999998</v>
      </c>
      <c r="DJ194" t="s">
        <v>187</v>
      </c>
      <c r="DK194" t="s">
        <v>186</v>
      </c>
      <c r="DL194">
        <v>1.0271999999999999</v>
      </c>
      <c r="DQ194" t="s">
        <v>171</v>
      </c>
      <c r="DS194" t="s">
        <v>188</v>
      </c>
      <c r="DT194" t="s">
        <v>188</v>
      </c>
      <c r="DU194" t="s">
        <v>189</v>
      </c>
      <c r="DX194" t="s">
        <v>172</v>
      </c>
      <c r="DY194" t="s">
        <v>173</v>
      </c>
      <c r="EA194" s="132">
        <v>2371.7579999999998</v>
      </c>
      <c r="EC194" t="s">
        <v>175</v>
      </c>
      <c r="ED194">
        <f t="shared" si="9"/>
        <v>175</v>
      </c>
      <c r="EK194" s="130">
        <v>8.0157022580760628</v>
      </c>
      <c r="EL194" t="s">
        <v>174</v>
      </c>
      <c r="EO194" s="143">
        <v>434.577</v>
      </c>
      <c r="EP194">
        <v>-21</v>
      </c>
      <c r="EQ194" t="s">
        <v>246</v>
      </c>
      <c r="ER194" s="143">
        <v>413.577</v>
      </c>
      <c r="ES194" s="150">
        <v>78.084626318181208</v>
      </c>
      <c r="ET194" s="150">
        <v>78.084626318181208</v>
      </c>
      <c r="EU194" t="s">
        <v>190</v>
      </c>
      <c r="EV194" t="s">
        <v>191</v>
      </c>
    </row>
    <row r="195" spans="3:152">
      <c r="C195" s="2" t="s">
        <v>399</v>
      </c>
      <c r="E195">
        <v>999</v>
      </c>
      <c r="F195" t="s">
        <v>238</v>
      </c>
      <c r="G195" t="s">
        <v>234</v>
      </c>
      <c r="H195">
        <v>6</v>
      </c>
      <c r="I195">
        <v>78</v>
      </c>
      <c r="J195">
        <v>79</v>
      </c>
      <c r="N195" t="s">
        <v>242</v>
      </c>
      <c r="O195">
        <v>12.744</v>
      </c>
      <c r="P195">
        <v>-78.7393</v>
      </c>
      <c r="S195">
        <v>-2838.9</v>
      </c>
      <c r="W195" s="132">
        <v>3495900</v>
      </c>
      <c r="X195" s="4"/>
      <c r="AB195" t="s">
        <v>239</v>
      </c>
      <c r="AI195" t="s">
        <v>248</v>
      </c>
      <c r="AJ195" t="s">
        <v>249</v>
      </c>
      <c r="AO195" t="s">
        <v>245</v>
      </c>
      <c r="AP195" s="130"/>
      <c r="AQ195" s="130">
        <v>19.529191766973653</v>
      </c>
      <c r="AR195" t="s">
        <v>223</v>
      </c>
      <c r="AS195" s="130">
        <v>0.25</v>
      </c>
      <c r="AT195" s="130">
        <v>0.6</v>
      </c>
      <c r="AU195" t="s">
        <v>175</v>
      </c>
      <c r="AV195" s="4">
        <v>0.08</v>
      </c>
      <c r="AW195">
        <v>8.8699999999999992</v>
      </c>
      <c r="AX195" t="s">
        <v>175</v>
      </c>
      <c r="AY195">
        <v>1.52</v>
      </c>
      <c r="AZ195" t="s">
        <v>250</v>
      </c>
      <c r="BB195" s="130">
        <v>17.765319611622758</v>
      </c>
      <c r="BC195" t="s">
        <v>175</v>
      </c>
      <c r="BD195" s="130">
        <v>0.30098337342650139</v>
      </c>
      <c r="BE195" t="s">
        <v>180</v>
      </c>
      <c r="BG195">
        <v>50</v>
      </c>
      <c r="BH195" t="s">
        <v>175</v>
      </c>
      <c r="BI195">
        <v>50</v>
      </c>
      <c r="BJ195" s="130">
        <v>28.719099679666169</v>
      </c>
      <c r="BK195" t="s">
        <v>175</v>
      </c>
      <c r="BL195">
        <v>2.4</v>
      </c>
      <c r="BP195" s="130"/>
      <c r="BW195" t="s">
        <v>368</v>
      </c>
      <c r="CD195" s="130">
        <v>36.200000000000003</v>
      </c>
      <c r="CE195" t="s">
        <v>175</v>
      </c>
      <c r="CF195">
        <v>2</v>
      </c>
      <c r="CG195" t="s">
        <v>252</v>
      </c>
      <c r="DF195">
        <v>39.61</v>
      </c>
      <c r="DG195" t="s">
        <v>185</v>
      </c>
      <c r="DH195" s="130">
        <f t="shared" si="10"/>
        <v>0.34959000000000001</v>
      </c>
      <c r="DJ195" t="s">
        <v>187</v>
      </c>
      <c r="DK195" t="s">
        <v>186</v>
      </c>
      <c r="DL195">
        <v>1.0271999999999999</v>
      </c>
      <c r="DQ195" t="s">
        <v>171</v>
      </c>
      <c r="DS195" t="s">
        <v>188</v>
      </c>
      <c r="DT195" t="s">
        <v>188</v>
      </c>
      <c r="DU195" t="s">
        <v>189</v>
      </c>
      <c r="DX195" t="s">
        <v>172</v>
      </c>
      <c r="DY195" t="s">
        <v>173</v>
      </c>
      <c r="EA195" s="132">
        <v>2371.7579999999998</v>
      </c>
      <c r="EC195" t="s">
        <v>175</v>
      </c>
      <c r="ED195">
        <f t="shared" si="9"/>
        <v>175</v>
      </c>
      <c r="EK195" s="130">
        <v>7.9724796268651703</v>
      </c>
      <c r="EL195" t="s">
        <v>174</v>
      </c>
      <c r="EO195" s="143">
        <v>491.214</v>
      </c>
      <c r="EP195">
        <v>-21</v>
      </c>
      <c r="EQ195" t="s">
        <v>246</v>
      </c>
      <c r="ER195" s="143">
        <v>470.214</v>
      </c>
      <c r="ES195" s="150">
        <v>97.103179359637849</v>
      </c>
      <c r="ET195" s="150">
        <v>97.103179359637849</v>
      </c>
      <c r="EU195" t="s">
        <v>190</v>
      </c>
      <c r="EV195" t="s">
        <v>191</v>
      </c>
    </row>
    <row r="196" spans="3:152">
      <c r="C196" s="144" t="s">
        <v>400</v>
      </c>
      <c r="E196">
        <v>999</v>
      </c>
      <c r="F196" t="s">
        <v>238</v>
      </c>
      <c r="N196" t="s">
        <v>242</v>
      </c>
      <c r="O196">
        <v>12.744</v>
      </c>
      <c r="P196">
        <v>-78.7393</v>
      </c>
      <c r="S196">
        <v>-2838.9</v>
      </c>
      <c r="W196" s="132">
        <v>3900</v>
      </c>
      <c r="X196" s="4"/>
      <c r="AB196" t="s">
        <v>239</v>
      </c>
      <c r="AI196" t="s">
        <v>248</v>
      </c>
      <c r="AJ196" t="s">
        <v>249</v>
      </c>
      <c r="AO196" t="s">
        <v>245</v>
      </c>
      <c r="AP196" s="130"/>
      <c r="AQ196" s="130">
        <v>20.665586927483325</v>
      </c>
      <c r="AR196" t="s">
        <v>223</v>
      </c>
      <c r="AS196" s="130">
        <v>0.25</v>
      </c>
      <c r="AT196" s="130">
        <v>0.6</v>
      </c>
      <c r="AU196" t="s">
        <v>175</v>
      </c>
      <c r="AV196" s="4">
        <v>0.08</v>
      </c>
      <c r="AW196">
        <v>8.8699999999999992</v>
      </c>
      <c r="AX196" t="s">
        <v>175</v>
      </c>
      <c r="AY196">
        <v>1.52</v>
      </c>
      <c r="AZ196" t="s">
        <v>250</v>
      </c>
      <c r="BB196" s="130">
        <v>19.666666666666671</v>
      </c>
      <c r="BC196" t="s">
        <v>175</v>
      </c>
      <c r="BD196" s="141">
        <v>0.26587561095906515</v>
      </c>
      <c r="BE196" t="s">
        <v>180</v>
      </c>
      <c r="BG196">
        <v>50</v>
      </c>
      <c r="BH196" t="s">
        <v>175</v>
      </c>
      <c r="BI196">
        <v>50</v>
      </c>
      <c r="BJ196" s="130">
        <v>26.55920640089208</v>
      </c>
      <c r="BK196" t="s">
        <v>175</v>
      </c>
      <c r="BL196">
        <v>2.4</v>
      </c>
      <c r="BM196" s="151">
        <v>4.1429999999999998</v>
      </c>
      <c r="BO196" t="s">
        <v>181</v>
      </c>
      <c r="BP196" s="130">
        <f t="shared" ref="BP196:BP259" si="11">BM196*0.022</f>
        <v>9.1145999999999991E-2</v>
      </c>
      <c r="BQ196" t="s">
        <v>183</v>
      </c>
      <c r="BR196" t="s">
        <v>182</v>
      </c>
      <c r="BS196" s="151">
        <v>5.18323</v>
      </c>
      <c r="CD196" s="130">
        <v>36.24501686499169</v>
      </c>
      <c r="CE196" t="s">
        <v>175</v>
      </c>
      <c r="CF196">
        <v>2</v>
      </c>
      <c r="CG196" t="s">
        <v>252</v>
      </c>
      <c r="DF196">
        <v>39.61</v>
      </c>
      <c r="DG196" t="s">
        <v>185</v>
      </c>
      <c r="DH196" s="130">
        <f t="shared" si="10"/>
        <v>3.8999999999999999E-4</v>
      </c>
      <c r="DJ196" t="s">
        <v>187</v>
      </c>
      <c r="DK196" t="s">
        <v>186</v>
      </c>
      <c r="DL196">
        <v>1.0271999999999999</v>
      </c>
      <c r="DQ196" t="s">
        <v>171</v>
      </c>
      <c r="DS196" t="s">
        <v>188</v>
      </c>
      <c r="DT196" t="s">
        <v>188</v>
      </c>
      <c r="DU196" t="s">
        <v>189</v>
      </c>
      <c r="DX196" t="s">
        <v>172</v>
      </c>
      <c r="DY196" t="s">
        <v>173</v>
      </c>
      <c r="EA196" s="132">
        <v>2374.4225482388579</v>
      </c>
      <c r="EC196" t="s">
        <v>175</v>
      </c>
      <c r="ED196">
        <f t="shared" si="9"/>
        <v>100</v>
      </c>
      <c r="EK196" s="130">
        <v>8.1619763021636551</v>
      </c>
      <c r="EL196" t="s">
        <v>174</v>
      </c>
      <c r="EO196" s="173">
        <v>285.55500000000001</v>
      </c>
      <c r="EP196">
        <v>-21</v>
      </c>
      <c r="EQ196" t="s">
        <v>246</v>
      </c>
      <c r="ER196" s="143">
        <v>264.55500000000001</v>
      </c>
      <c r="ES196" s="132">
        <v>39.759234694596422</v>
      </c>
      <c r="ET196" s="132">
        <v>39.759234694596422</v>
      </c>
      <c r="EU196" t="s">
        <v>190</v>
      </c>
      <c r="EV196" t="s">
        <v>191</v>
      </c>
    </row>
    <row r="197" spans="3:152">
      <c r="C197" s="2" t="s">
        <v>400</v>
      </c>
      <c r="E197">
        <v>999</v>
      </c>
      <c r="F197" t="s">
        <v>238</v>
      </c>
      <c r="N197" t="s">
        <v>242</v>
      </c>
      <c r="O197">
        <v>12.744</v>
      </c>
      <c r="P197">
        <v>-78.7393</v>
      </c>
      <c r="S197">
        <v>-2838.9</v>
      </c>
      <c r="W197" s="132">
        <v>4600</v>
      </c>
      <c r="X197" s="4"/>
      <c r="AB197" t="s">
        <v>239</v>
      </c>
      <c r="AI197" t="s">
        <v>248</v>
      </c>
      <c r="AJ197" t="s">
        <v>249</v>
      </c>
      <c r="AO197" t="s">
        <v>245</v>
      </c>
      <c r="AP197" s="130"/>
      <c r="AQ197" s="130">
        <v>20.78</v>
      </c>
      <c r="AR197" t="s">
        <v>223</v>
      </c>
      <c r="AS197" s="130">
        <v>0.25</v>
      </c>
      <c r="AT197" s="130">
        <v>0.6</v>
      </c>
      <c r="AU197" t="s">
        <v>175</v>
      </c>
      <c r="AV197" s="4">
        <v>0.08</v>
      </c>
      <c r="AW197">
        <v>8.8699999999999992</v>
      </c>
      <c r="AX197" t="s">
        <v>175</v>
      </c>
      <c r="AY197">
        <v>1.52</v>
      </c>
      <c r="AZ197" t="s">
        <v>250</v>
      </c>
      <c r="BB197" s="130">
        <v>19.866666666666667</v>
      </c>
      <c r="BC197" t="s">
        <v>175</v>
      </c>
      <c r="BD197" s="141">
        <v>0.27629844453023417</v>
      </c>
      <c r="BE197" t="s">
        <v>180</v>
      </c>
      <c r="BG197">
        <v>50</v>
      </c>
      <c r="BH197" t="s">
        <v>175</v>
      </c>
      <c r="BI197">
        <v>50</v>
      </c>
      <c r="BJ197" s="130">
        <v>26.782966994774576</v>
      </c>
      <c r="BK197" t="s">
        <v>175</v>
      </c>
      <c r="BL197">
        <v>2.4</v>
      </c>
      <c r="BM197" s="151">
        <v>4.2262727269999996</v>
      </c>
      <c r="BO197" t="s">
        <v>181</v>
      </c>
      <c r="BP197" s="130">
        <f t="shared" si="11"/>
        <v>9.2977999993999985E-2</v>
      </c>
      <c r="BQ197" t="s">
        <v>253</v>
      </c>
      <c r="BR197" t="s">
        <v>182</v>
      </c>
      <c r="BS197" s="151">
        <v>5.1802200000000003</v>
      </c>
      <c r="CD197" s="130">
        <v>36.251862374310427</v>
      </c>
      <c r="CE197" t="s">
        <v>175</v>
      </c>
      <c r="CF197">
        <v>2</v>
      </c>
      <c r="CG197" t="s">
        <v>252</v>
      </c>
      <c r="DF197">
        <v>39.61</v>
      </c>
      <c r="DG197" t="s">
        <v>185</v>
      </c>
      <c r="DH197" s="130">
        <f t="shared" si="10"/>
        <v>4.6000000000000001E-4</v>
      </c>
      <c r="DJ197" t="s">
        <v>187</v>
      </c>
      <c r="DK197" t="s">
        <v>186</v>
      </c>
      <c r="DL197">
        <v>1.0271999999999999</v>
      </c>
      <c r="DQ197" t="s">
        <v>171</v>
      </c>
      <c r="DS197" t="s">
        <v>188</v>
      </c>
      <c r="DT197" t="s">
        <v>188</v>
      </c>
      <c r="DU197" t="s">
        <v>189</v>
      </c>
      <c r="DX197" t="s">
        <v>172</v>
      </c>
      <c r="DY197" t="s">
        <v>173</v>
      </c>
      <c r="EA197" s="132">
        <v>2374.827733935434</v>
      </c>
      <c r="EC197" t="s">
        <v>175</v>
      </c>
      <c r="ED197">
        <f t="shared" ref="ED197:ED260" si="12">IF(W197&gt;1950000,175,100)</f>
        <v>100</v>
      </c>
      <c r="EK197" s="130">
        <v>8.1750288223019894</v>
      </c>
      <c r="EL197" t="s">
        <v>174</v>
      </c>
      <c r="EO197" s="173">
        <v>274.28199999999998</v>
      </c>
      <c r="EP197">
        <v>-21</v>
      </c>
      <c r="EQ197" t="s">
        <v>246</v>
      </c>
      <c r="ER197" s="143">
        <v>253.28199999999998</v>
      </c>
      <c r="ES197" s="132">
        <v>38.833965375042496</v>
      </c>
      <c r="ET197" s="132">
        <v>38.833965375042496</v>
      </c>
      <c r="EU197" t="s">
        <v>190</v>
      </c>
      <c r="EV197" t="s">
        <v>191</v>
      </c>
    </row>
    <row r="198" spans="3:152">
      <c r="C198" s="2" t="s">
        <v>400</v>
      </c>
      <c r="E198">
        <v>999</v>
      </c>
      <c r="F198" t="s">
        <v>238</v>
      </c>
      <c r="N198" t="s">
        <v>242</v>
      </c>
      <c r="O198">
        <v>12.744</v>
      </c>
      <c r="P198">
        <v>-78.7393</v>
      </c>
      <c r="S198">
        <v>-2838.9</v>
      </c>
      <c r="W198" s="132">
        <v>5000</v>
      </c>
      <c r="X198" s="4"/>
      <c r="AB198" t="s">
        <v>239</v>
      </c>
      <c r="AI198" t="s">
        <v>248</v>
      </c>
      <c r="AJ198" t="s">
        <v>249</v>
      </c>
      <c r="AO198" t="s">
        <v>245</v>
      </c>
      <c r="AP198" s="130"/>
      <c r="AQ198" s="130">
        <v>20.594011728542803</v>
      </c>
      <c r="AR198" t="s">
        <v>223</v>
      </c>
      <c r="AS198" s="130">
        <v>0.25</v>
      </c>
      <c r="AT198" s="130">
        <v>0.6</v>
      </c>
      <c r="AU198" t="s">
        <v>175</v>
      </c>
      <c r="AV198" s="4">
        <v>0.08</v>
      </c>
      <c r="AW198">
        <v>8.8699999999999992</v>
      </c>
      <c r="AX198" t="s">
        <v>175</v>
      </c>
      <c r="AY198">
        <v>1.52</v>
      </c>
      <c r="AZ198" t="s">
        <v>250</v>
      </c>
      <c r="BB198" s="130">
        <v>19.533333333333335</v>
      </c>
      <c r="BC198" t="s">
        <v>175</v>
      </c>
      <c r="BD198" s="141">
        <v>0.26027196914348638</v>
      </c>
      <c r="BE198" t="s">
        <v>180</v>
      </c>
      <c r="BG198">
        <v>50</v>
      </c>
      <c r="BH198" t="s">
        <v>175</v>
      </c>
      <c r="BI198">
        <v>50</v>
      </c>
      <c r="BJ198" s="130">
        <v>26.495706081397408</v>
      </c>
      <c r="BK198" t="s">
        <v>175</v>
      </c>
      <c r="BL198">
        <v>2.4</v>
      </c>
      <c r="BM198" s="151">
        <v>4.1178484849999997</v>
      </c>
      <c r="BO198" t="s">
        <v>181</v>
      </c>
      <c r="BP198" s="130">
        <f t="shared" si="11"/>
        <v>9.0592666669999988E-2</v>
      </c>
      <c r="BQ198" t="s">
        <v>254</v>
      </c>
      <c r="BR198" t="s">
        <v>182</v>
      </c>
      <c r="BS198" s="151">
        <v>5.1784999999999997</v>
      </c>
      <c r="CD198" s="130">
        <v>36.272015453475582</v>
      </c>
      <c r="CE198" t="s">
        <v>175</v>
      </c>
      <c r="CF198">
        <v>2</v>
      </c>
      <c r="CG198" t="s">
        <v>252</v>
      </c>
      <c r="DF198">
        <v>39.61</v>
      </c>
      <c r="DG198" t="s">
        <v>185</v>
      </c>
      <c r="DH198" s="130">
        <f t="shared" si="10"/>
        <v>5.0000000000000001E-4</v>
      </c>
      <c r="DJ198" t="s">
        <v>187</v>
      </c>
      <c r="DK198" t="s">
        <v>186</v>
      </c>
      <c r="DL198">
        <v>1.0271999999999999</v>
      </c>
      <c r="DQ198" t="s">
        <v>171</v>
      </c>
      <c r="DS198" t="s">
        <v>188</v>
      </c>
      <c r="DT198" t="s">
        <v>188</v>
      </c>
      <c r="DU198" t="s">
        <v>189</v>
      </c>
      <c r="DX198" t="s">
        <v>172</v>
      </c>
      <c r="DY198" t="s">
        <v>173</v>
      </c>
      <c r="EA198" s="132">
        <v>2376.0205946912197</v>
      </c>
      <c r="EC198" t="s">
        <v>175</v>
      </c>
      <c r="ED198">
        <f t="shared" si="12"/>
        <v>100</v>
      </c>
      <c r="EK198" s="130">
        <v>8.152044881529708</v>
      </c>
      <c r="EL198" t="s">
        <v>174</v>
      </c>
      <c r="EO198" s="173">
        <v>294.31299999999999</v>
      </c>
      <c r="EP198">
        <v>-21</v>
      </c>
      <c r="EQ198" t="s">
        <v>246</v>
      </c>
      <c r="ER198" s="143">
        <v>273.31299999999999</v>
      </c>
      <c r="ES198" s="132">
        <v>40.648483237385385</v>
      </c>
      <c r="ET198" s="132">
        <v>40.648483237385385</v>
      </c>
      <c r="EU198" t="s">
        <v>190</v>
      </c>
      <c r="EV198" t="s">
        <v>191</v>
      </c>
    </row>
    <row r="199" spans="3:152">
      <c r="C199" s="2" t="s">
        <v>400</v>
      </c>
      <c r="E199">
        <v>999</v>
      </c>
      <c r="F199" t="s">
        <v>238</v>
      </c>
      <c r="N199" t="s">
        <v>242</v>
      </c>
      <c r="O199">
        <v>12.744</v>
      </c>
      <c r="P199">
        <v>-78.7393</v>
      </c>
      <c r="S199">
        <v>-2838.9</v>
      </c>
      <c r="W199" s="132">
        <v>7800</v>
      </c>
      <c r="X199" s="4"/>
      <c r="AB199" t="s">
        <v>239</v>
      </c>
      <c r="AI199" t="s">
        <v>248</v>
      </c>
      <c r="AJ199" t="s">
        <v>249</v>
      </c>
      <c r="AO199" t="s">
        <v>245</v>
      </c>
      <c r="AP199" s="130"/>
      <c r="AQ199" s="130">
        <v>20.82187078554243</v>
      </c>
      <c r="AR199" t="s">
        <v>223</v>
      </c>
      <c r="AS199" s="130">
        <v>0.25</v>
      </c>
      <c r="AT199" s="130">
        <v>0.6</v>
      </c>
      <c r="AU199" t="s">
        <v>175</v>
      </c>
      <c r="AV199" s="4">
        <v>0.08</v>
      </c>
      <c r="AW199">
        <v>8.8699999999999992</v>
      </c>
      <c r="AX199" t="s">
        <v>175</v>
      </c>
      <c r="AY199">
        <v>1.52</v>
      </c>
      <c r="AZ199" t="s">
        <v>250</v>
      </c>
      <c r="BB199" s="130">
        <v>19.916666666666668</v>
      </c>
      <c r="BC199" t="s">
        <v>175</v>
      </c>
      <c r="BD199" s="141">
        <v>0.27925600656156424</v>
      </c>
      <c r="BE199" t="s">
        <v>180</v>
      </c>
      <c r="BG199">
        <v>50</v>
      </c>
      <c r="BH199" t="s">
        <v>175</v>
      </c>
      <c r="BI199">
        <v>50</v>
      </c>
      <c r="BJ199" s="130">
        <v>26.579847492345316</v>
      </c>
      <c r="BK199" t="s">
        <v>175</v>
      </c>
      <c r="BL199">
        <v>2.4</v>
      </c>
      <c r="BM199" s="151">
        <v>4.1451923080000004</v>
      </c>
      <c r="BO199" t="s">
        <v>181</v>
      </c>
      <c r="BP199" s="130">
        <f t="shared" si="11"/>
        <v>9.1194230776000001E-2</v>
      </c>
      <c r="BQ199" t="s">
        <v>255</v>
      </c>
      <c r="BR199" t="s">
        <v>182</v>
      </c>
      <c r="BS199" s="151">
        <v>5.1664599999999998</v>
      </c>
      <c r="CD199" s="130">
        <v>36.319569263770532</v>
      </c>
      <c r="CE199" t="s">
        <v>175</v>
      </c>
      <c r="CF199">
        <v>2</v>
      </c>
      <c r="CG199" t="s">
        <v>252</v>
      </c>
      <c r="DF199">
        <v>39.61</v>
      </c>
      <c r="DG199" t="s">
        <v>185</v>
      </c>
      <c r="DH199" s="130">
        <f t="shared" si="10"/>
        <v>7.7999999999999999E-4</v>
      </c>
      <c r="DJ199" t="s">
        <v>187</v>
      </c>
      <c r="DK199" t="s">
        <v>186</v>
      </c>
      <c r="DL199">
        <v>1.0271999999999999</v>
      </c>
      <c r="DQ199" t="s">
        <v>171</v>
      </c>
      <c r="DS199" t="s">
        <v>188</v>
      </c>
      <c r="DT199" t="s">
        <v>188</v>
      </c>
      <c r="DU199" t="s">
        <v>189</v>
      </c>
      <c r="DX199" t="s">
        <v>172</v>
      </c>
      <c r="DY199" t="s">
        <v>173</v>
      </c>
      <c r="EA199" s="132">
        <v>2378.8353047225778</v>
      </c>
      <c r="EC199" t="s">
        <v>175</v>
      </c>
      <c r="ED199">
        <f t="shared" si="12"/>
        <v>100</v>
      </c>
      <c r="EK199" s="130">
        <v>8.1808621104601382</v>
      </c>
      <c r="EL199" t="s">
        <v>174</v>
      </c>
      <c r="EO199" s="173">
        <v>270.11599999999999</v>
      </c>
      <c r="EP199">
        <v>-21</v>
      </c>
      <c r="EQ199" t="s">
        <v>246</v>
      </c>
      <c r="ER199" s="143">
        <v>249.11599999999999</v>
      </c>
      <c r="ES199" s="132">
        <v>38.440484654853144</v>
      </c>
      <c r="ET199" s="132">
        <v>38.440484654853144</v>
      </c>
      <c r="EU199" t="s">
        <v>190</v>
      </c>
      <c r="EV199" t="s">
        <v>191</v>
      </c>
    </row>
    <row r="200" spans="3:152">
      <c r="C200" s="2" t="s">
        <v>400</v>
      </c>
      <c r="E200">
        <v>999</v>
      </c>
      <c r="F200" t="s">
        <v>238</v>
      </c>
      <c r="N200" t="s">
        <v>242</v>
      </c>
      <c r="O200">
        <v>12.744</v>
      </c>
      <c r="P200">
        <v>-78.7393</v>
      </c>
      <c r="S200">
        <v>-2838.9</v>
      </c>
      <c r="W200" s="132">
        <v>7800</v>
      </c>
      <c r="X200" s="4"/>
      <c r="AB200" t="s">
        <v>239</v>
      </c>
      <c r="AI200" t="s">
        <v>248</v>
      </c>
      <c r="AJ200" t="s">
        <v>249</v>
      </c>
      <c r="AO200" t="s">
        <v>245</v>
      </c>
      <c r="AP200" s="130"/>
      <c r="AQ200" s="130">
        <v>20.717734286139102</v>
      </c>
      <c r="AR200" t="s">
        <v>223</v>
      </c>
      <c r="AS200" s="130">
        <v>0.25</v>
      </c>
      <c r="AT200" s="130">
        <v>0.6</v>
      </c>
      <c r="AU200" t="s">
        <v>175</v>
      </c>
      <c r="AV200" s="4">
        <v>0.08</v>
      </c>
      <c r="AW200">
        <v>8.8699999999999992</v>
      </c>
      <c r="AX200" t="s">
        <v>175</v>
      </c>
      <c r="AY200">
        <v>1.52</v>
      </c>
      <c r="AZ200" t="s">
        <v>250</v>
      </c>
      <c r="BB200" s="130">
        <v>19.75</v>
      </c>
      <c r="BC200" t="s">
        <v>175</v>
      </c>
      <c r="BD200" s="141">
        <v>0.26993567175611849</v>
      </c>
      <c r="BE200" t="s">
        <v>180</v>
      </c>
      <c r="BG200">
        <v>50</v>
      </c>
      <c r="BH200" t="s">
        <v>175</v>
      </c>
      <c r="BI200">
        <v>50</v>
      </c>
      <c r="BJ200" s="130">
        <v>26.579847492345316</v>
      </c>
      <c r="BK200" t="s">
        <v>175</v>
      </c>
      <c r="BL200">
        <v>2.4</v>
      </c>
      <c r="BM200" s="151">
        <v>4.1451923080000004</v>
      </c>
      <c r="BO200" t="s">
        <v>181</v>
      </c>
      <c r="BP200" s="130">
        <f t="shared" si="11"/>
        <v>9.1194230776000001E-2</v>
      </c>
      <c r="BQ200" t="s">
        <v>256</v>
      </c>
      <c r="BR200" t="s">
        <v>182</v>
      </c>
      <c r="BS200" s="151">
        <v>5.1664599999999998</v>
      </c>
      <c r="CD200" s="130">
        <v>36.319569263770532</v>
      </c>
      <c r="CE200" t="s">
        <v>175</v>
      </c>
      <c r="CF200">
        <v>2</v>
      </c>
      <c r="CG200" t="s">
        <v>252</v>
      </c>
      <c r="DF200">
        <v>39.61</v>
      </c>
      <c r="DG200" t="s">
        <v>185</v>
      </c>
      <c r="DH200" s="130">
        <f t="shared" si="10"/>
        <v>7.7999999999999999E-4</v>
      </c>
      <c r="DJ200" t="s">
        <v>187</v>
      </c>
      <c r="DK200" t="s">
        <v>186</v>
      </c>
      <c r="DL200">
        <v>1.0271999999999999</v>
      </c>
      <c r="DQ200" t="s">
        <v>171</v>
      </c>
      <c r="DS200" t="s">
        <v>188</v>
      </c>
      <c r="DT200" t="s">
        <v>188</v>
      </c>
      <c r="DU200" t="s">
        <v>189</v>
      </c>
      <c r="DX200" t="s">
        <v>172</v>
      </c>
      <c r="DY200" t="s">
        <v>173</v>
      </c>
      <c r="EA200" s="132">
        <v>2378.8353047225778</v>
      </c>
      <c r="EC200" t="s">
        <v>175</v>
      </c>
      <c r="ED200">
        <f t="shared" si="12"/>
        <v>100</v>
      </c>
      <c r="EK200" s="130">
        <v>8.1678644180627238</v>
      </c>
      <c r="EL200" t="s">
        <v>174</v>
      </c>
      <c r="EO200" s="173">
        <v>280.89400000000001</v>
      </c>
      <c r="EP200">
        <v>-21</v>
      </c>
      <c r="EQ200" t="s">
        <v>246</v>
      </c>
      <c r="ER200" s="143">
        <v>259.89400000000001</v>
      </c>
      <c r="ES200" s="132">
        <v>39.35712710234322</v>
      </c>
      <c r="ET200" s="132">
        <v>39.35712710234322</v>
      </c>
      <c r="EU200" t="s">
        <v>190</v>
      </c>
      <c r="EV200" t="s">
        <v>191</v>
      </c>
    </row>
    <row r="201" spans="3:152">
      <c r="C201" s="2" t="s">
        <v>400</v>
      </c>
      <c r="E201">
        <v>999</v>
      </c>
      <c r="F201" t="s">
        <v>238</v>
      </c>
      <c r="N201" t="s">
        <v>242</v>
      </c>
      <c r="O201">
        <v>12.744</v>
      </c>
      <c r="P201">
        <v>-78.7393</v>
      </c>
      <c r="S201">
        <v>-2838.9</v>
      </c>
      <c r="W201" s="132">
        <v>9500</v>
      </c>
      <c r="X201" s="4"/>
      <c r="AB201" t="s">
        <v>239</v>
      </c>
      <c r="AI201" t="s">
        <v>248</v>
      </c>
      <c r="AJ201" t="s">
        <v>249</v>
      </c>
      <c r="AO201" t="s">
        <v>245</v>
      </c>
      <c r="AP201" s="130"/>
      <c r="AQ201" s="130">
        <v>20.676653621633292</v>
      </c>
      <c r="AR201" t="s">
        <v>223</v>
      </c>
      <c r="AS201" s="130">
        <v>0.25</v>
      </c>
      <c r="AT201" s="130">
        <v>0.6</v>
      </c>
      <c r="AU201" t="s">
        <v>175</v>
      </c>
      <c r="AV201" s="4">
        <v>0.08</v>
      </c>
      <c r="AW201">
        <v>8.8699999999999992</v>
      </c>
      <c r="AX201" t="s">
        <v>175</v>
      </c>
      <c r="AY201">
        <v>1.52</v>
      </c>
      <c r="AZ201" t="s">
        <v>250</v>
      </c>
      <c r="BB201" s="130">
        <v>19.683333333333334</v>
      </c>
      <c r="BC201" t="s">
        <v>175</v>
      </c>
      <c r="BD201" s="141">
        <v>0.26665417900027977</v>
      </c>
      <c r="BE201" t="s">
        <v>180</v>
      </c>
      <c r="BG201">
        <v>50</v>
      </c>
      <c r="BH201" t="s">
        <v>175</v>
      </c>
      <c r="BI201">
        <v>50</v>
      </c>
      <c r="BJ201" s="130">
        <v>25.860780358333745</v>
      </c>
      <c r="BK201" t="s">
        <v>175</v>
      </c>
      <c r="BL201">
        <v>2.4</v>
      </c>
      <c r="BM201" s="151">
        <v>3.8831730769999999</v>
      </c>
      <c r="BO201" t="s">
        <v>181</v>
      </c>
      <c r="BP201" s="130">
        <f t="shared" si="11"/>
        <v>8.5429807693999993E-2</v>
      </c>
      <c r="BQ201" t="s">
        <v>257</v>
      </c>
      <c r="BR201" t="s">
        <v>182</v>
      </c>
      <c r="BS201" s="151">
        <v>5.1591500000000003</v>
      </c>
      <c r="CD201" s="130">
        <v>36.392640518072632</v>
      </c>
      <c r="CE201" t="s">
        <v>175</v>
      </c>
      <c r="CF201">
        <v>2</v>
      </c>
      <c r="CG201" t="s">
        <v>252</v>
      </c>
      <c r="DF201">
        <v>39.61</v>
      </c>
      <c r="DG201" t="s">
        <v>185</v>
      </c>
      <c r="DH201" s="130">
        <f t="shared" si="10"/>
        <v>9.5E-4</v>
      </c>
      <c r="DJ201" t="s">
        <v>187</v>
      </c>
      <c r="DK201" t="s">
        <v>186</v>
      </c>
      <c r="DL201">
        <v>1.0271999999999999</v>
      </c>
      <c r="DQ201" t="s">
        <v>171</v>
      </c>
      <c r="DS201" t="s">
        <v>188</v>
      </c>
      <c r="DT201" t="s">
        <v>188</v>
      </c>
      <c r="DU201" t="s">
        <v>189</v>
      </c>
      <c r="DX201" t="s">
        <v>172</v>
      </c>
      <c r="DY201" t="s">
        <v>173</v>
      </c>
      <c r="EA201" s="132">
        <v>2383.1603922647191</v>
      </c>
      <c r="EC201" t="s">
        <v>175</v>
      </c>
      <c r="ED201">
        <f t="shared" si="12"/>
        <v>100</v>
      </c>
      <c r="EK201" s="130">
        <v>8.1705008774152539</v>
      </c>
      <c r="EL201" t="s">
        <v>174</v>
      </c>
      <c r="EO201" s="173">
        <v>280.09500000000003</v>
      </c>
      <c r="EP201">
        <v>-21</v>
      </c>
      <c r="EQ201" t="s">
        <v>246</v>
      </c>
      <c r="ER201" s="143">
        <v>259.09500000000003</v>
      </c>
      <c r="ES201" s="132">
        <v>39.065124347043863</v>
      </c>
      <c r="ET201" s="132">
        <v>39.065124347043863</v>
      </c>
      <c r="EU201" t="s">
        <v>190</v>
      </c>
      <c r="EV201" t="s">
        <v>191</v>
      </c>
    </row>
    <row r="202" spans="3:152">
      <c r="C202" s="2" t="s">
        <v>400</v>
      </c>
      <c r="E202">
        <v>999</v>
      </c>
      <c r="F202" t="s">
        <v>238</v>
      </c>
      <c r="N202" t="s">
        <v>242</v>
      </c>
      <c r="O202">
        <v>12.744</v>
      </c>
      <c r="P202">
        <v>-78.7393</v>
      </c>
      <c r="S202">
        <v>-2838.9</v>
      </c>
      <c r="W202" s="132">
        <v>10300</v>
      </c>
      <c r="X202" s="4"/>
      <c r="AB202" t="s">
        <v>239</v>
      </c>
      <c r="AI202" t="s">
        <v>248</v>
      </c>
      <c r="AJ202" t="s">
        <v>249</v>
      </c>
      <c r="AO202" t="s">
        <v>245</v>
      </c>
      <c r="AP202" s="130"/>
      <c r="AQ202" s="130">
        <v>20.926323770037669</v>
      </c>
      <c r="AR202" t="s">
        <v>223</v>
      </c>
      <c r="AS202" s="130">
        <v>0.25</v>
      </c>
      <c r="AT202" s="130">
        <v>0.6</v>
      </c>
      <c r="AU202" t="s">
        <v>175</v>
      </c>
      <c r="AV202" s="4">
        <v>0.08</v>
      </c>
      <c r="AW202">
        <v>8.8699999999999992</v>
      </c>
      <c r="AX202" t="s">
        <v>175</v>
      </c>
      <c r="AY202">
        <v>1.52</v>
      </c>
      <c r="AZ202" t="s">
        <v>250</v>
      </c>
      <c r="BB202" s="130">
        <v>20.100000000000001</v>
      </c>
      <c r="BC202" t="s">
        <v>175</v>
      </c>
      <c r="BD202" s="141">
        <v>0.29119897109884485</v>
      </c>
      <c r="BE202" t="s">
        <v>180</v>
      </c>
      <c r="BG202">
        <v>50</v>
      </c>
      <c r="BH202" t="s">
        <v>175</v>
      </c>
      <c r="BI202">
        <v>50</v>
      </c>
      <c r="BJ202" s="130">
        <v>25.782080613683661</v>
      </c>
      <c r="BK202" t="s">
        <v>175</v>
      </c>
      <c r="BL202">
        <v>2.4</v>
      </c>
      <c r="BM202" s="151">
        <v>3.8547115380000001</v>
      </c>
      <c r="BO202" t="s">
        <v>181</v>
      </c>
      <c r="BP202" s="130">
        <f t="shared" si="11"/>
        <v>8.4803653835999998E-2</v>
      </c>
      <c r="BQ202" t="s">
        <v>258</v>
      </c>
      <c r="BR202" t="s">
        <v>182</v>
      </c>
      <c r="BS202" s="151">
        <v>5.15571</v>
      </c>
      <c r="CD202" s="130">
        <v>36.482612150881053</v>
      </c>
      <c r="CE202" t="s">
        <v>175</v>
      </c>
      <c r="CF202">
        <v>2</v>
      </c>
      <c r="CG202" t="s">
        <v>252</v>
      </c>
      <c r="DF202">
        <v>39.61</v>
      </c>
      <c r="DG202" t="s">
        <v>185</v>
      </c>
      <c r="DH202" s="130">
        <f t="shared" si="10"/>
        <v>1.0300000000000001E-3</v>
      </c>
      <c r="DJ202" t="s">
        <v>187</v>
      </c>
      <c r="DK202" t="s">
        <v>186</v>
      </c>
      <c r="DL202">
        <v>1.0271999999999999</v>
      </c>
      <c r="DQ202" t="s">
        <v>171</v>
      </c>
      <c r="DS202" t="s">
        <v>188</v>
      </c>
      <c r="DT202" t="s">
        <v>188</v>
      </c>
      <c r="DU202" t="s">
        <v>189</v>
      </c>
      <c r="DX202" t="s">
        <v>172</v>
      </c>
      <c r="DY202" t="s">
        <v>173</v>
      </c>
      <c r="EA202" s="132">
        <v>2388.4858132106492</v>
      </c>
      <c r="EC202" t="s">
        <v>175</v>
      </c>
      <c r="ED202">
        <f t="shared" si="12"/>
        <v>100</v>
      </c>
      <c r="EK202" s="130">
        <v>8.203433520355059</v>
      </c>
      <c r="EL202" t="s">
        <v>174</v>
      </c>
      <c r="EO202" s="173">
        <v>254.006</v>
      </c>
      <c r="EP202">
        <v>-21</v>
      </c>
      <c r="EQ202" t="s">
        <v>246</v>
      </c>
      <c r="ER202" s="143">
        <v>233.006</v>
      </c>
      <c r="ES202" s="132">
        <v>36.924225956680523</v>
      </c>
      <c r="ET202" s="132">
        <v>36.924225956680523</v>
      </c>
      <c r="EU202" t="s">
        <v>190</v>
      </c>
      <c r="EV202" t="s">
        <v>191</v>
      </c>
    </row>
    <row r="203" spans="3:152">
      <c r="C203" s="2" t="s">
        <v>400</v>
      </c>
      <c r="E203">
        <v>999</v>
      </c>
      <c r="F203" t="s">
        <v>238</v>
      </c>
      <c r="N203" t="s">
        <v>242</v>
      </c>
      <c r="O203">
        <v>12.744</v>
      </c>
      <c r="P203">
        <v>-78.7393</v>
      </c>
      <c r="S203">
        <v>-2838.9</v>
      </c>
      <c r="W203" s="132">
        <v>11700</v>
      </c>
      <c r="X203" s="4"/>
      <c r="AB203" t="s">
        <v>239</v>
      </c>
      <c r="AI203" t="s">
        <v>248</v>
      </c>
      <c r="AJ203" t="s">
        <v>249</v>
      </c>
      <c r="AO203" t="s">
        <v>245</v>
      </c>
      <c r="AP203" s="130"/>
      <c r="AQ203" s="130">
        <v>20.723800201979394</v>
      </c>
      <c r="AR203" t="s">
        <v>223</v>
      </c>
      <c r="AS203" s="130">
        <v>0.25</v>
      </c>
      <c r="AT203" s="130">
        <v>0.6</v>
      </c>
      <c r="AU203" t="s">
        <v>175</v>
      </c>
      <c r="AV203" s="4">
        <v>0.08</v>
      </c>
      <c r="AW203">
        <v>8.8699999999999992</v>
      </c>
      <c r="AX203" t="s">
        <v>175</v>
      </c>
      <c r="AY203">
        <v>1.52</v>
      </c>
      <c r="AZ203" t="s">
        <v>250</v>
      </c>
      <c r="BB203" s="130">
        <v>19.75</v>
      </c>
      <c r="BC203" t="s">
        <v>175</v>
      </c>
      <c r="BD203" s="141">
        <v>0.26993567175611849</v>
      </c>
      <c r="BE203" t="s">
        <v>180</v>
      </c>
      <c r="BG203">
        <v>50</v>
      </c>
      <c r="BH203" t="s">
        <v>175</v>
      </c>
      <c r="BI203">
        <v>50</v>
      </c>
      <c r="BJ203" s="130">
        <v>25.253162079921555</v>
      </c>
      <c r="BK203" t="s">
        <v>175</v>
      </c>
      <c r="BL203">
        <v>2.4</v>
      </c>
      <c r="BM203" s="151">
        <v>3.6737557249999999</v>
      </c>
      <c r="BO203" t="s">
        <v>181</v>
      </c>
      <c r="BP203" s="130">
        <f t="shared" si="11"/>
        <v>8.0822625949999991E-2</v>
      </c>
      <c r="BQ203" t="s">
        <v>259</v>
      </c>
      <c r="BR203" t="s">
        <v>182</v>
      </c>
      <c r="BS203" s="151">
        <v>5.1496899999999997</v>
      </c>
      <c r="CD203" s="130">
        <v>36.660609928908421</v>
      </c>
      <c r="CE203" t="s">
        <v>175</v>
      </c>
      <c r="CF203">
        <v>2</v>
      </c>
      <c r="CG203" t="s">
        <v>252</v>
      </c>
      <c r="DF203">
        <v>39.61</v>
      </c>
      <c r="DG203" t="s">
        <v>185</v>
      </c>
      <c r="DH203" s="130">
        <f t="shared" si="10"/>
        <v>1.17E-3</v>
      </c>
      <c r="DJ203" t="s">
        <v>187</v>
      </c>
      <c r="DK203" t="s">
        <v>186</v>
      </c>
      <c r="DL203">
        <v>1.0271999999999999</v>
      </c>
      <c r="DQ203" t="s">
        <v>171</v>
      </c>
      <c r="DS203" t="s">
        <v>188</v>
      </c>
      <c r="DT203" t="s">
        <v>188</v>
      </c>
      <c r="DU203" t="s">
        <v>189</v>
      </c>
      <c r="DX203" t="s">
        <v>172</v>
      </c>
      <c r="DY203" t="s">
        <v>173</v>
      </c>
      <c r="EA203" s="132">
        <v>2399.0215016920893</v>
      </c>
      <c r="EC203" t="s">
        <v>175</v>
      </c>
      <c r="ED203">
        <f t="shared" si="12"/>
        <v>100</v>
      </c>
      <c r="EK203" s="130">
        <v>8.1816195512063281</v>
      </c>
      <c r="EL203" t="s">
        <v>174</v>
      </c>
      <c r="EO203" s="173">
        <v>272.74700000000001</v>
      </c>
      <c r="EP203">
        <v>-21</v>
      </c>
      <c r="EQ203" t="s">
        <v>246</v>
      </c>
      <c r="ER203" s="143">
        <v>251.74700000000001</v>
      </c>
      <c r="ES203" s="132">
        <v>38.251324405175836</v>
      </c>
      <c r="ET203" s="132">
        <v>38.251324405175836</v>
      </c>
      <c r="EU203" t="s">
        <v>190</v>
      </c>
      <c r="EV203" t="s">
        <v>191</v>
      </c>
    </row>
    <row r="204" spans="3:152">
      <c r="C204" s="2" t="s">
        <v>400</v>
      </c>
      <c r="E204">
        <v>999</v>
      </c>
      <c r="F204" t="s">
        <v>238</v>
      </c>
      <c r="N204" t="s">
        <v>242</v>
      </c>
      <c r="O204">
        <v>12.744</v>
      </c>
      <c r="P204">
        <v>-78.7393</v>
      </c>
      <c r="S204">
        <v>-2838.9</v>
      </c>
      <c r="W204" s="132">
        <v>14000</v>
      </c>
      <c r="X204" s="4"/>
      <c r="Y204" s="143"/>
      <c r="Z204" s="155"/>
      <c r="AB204" t="s">
        <v>239</v>
      </c>
      <c r="AI204" t="s">
        <v>248</v>
      </c>
      <c r="AJ204" t="s">
        <v>249</v>
      </c>
      <c r="AO204" t="s">
        <v>245</v>
      </c>
      <c r="AP204" s="130"/>
      <c r="AQ204" s="130">
        <v>20.978055126114057</v>
      </c>
      <c r="AR204" t="s">
        <v>223</v>
      </c>
      <c r="AS204" s="130">
        <v>0.25</v>
      </c>
      <c r="AT204" s="130">
        <v>0.6</v>
      </c>
      <c r="AU204" t="s">
        <v>175</v>
      </c>
      <c r="AV204" s="4">
        <v>0.08</v>
      </c>
      <c r="AW204">
        <v>8.8699999999999992</v>
      </c>
      <c r="AX204" t="s">
        <v>175</v>
      </c>
      <c r="AY204">
        <v>1.52</v>
      </c>
      <c r="AZ204" t="s">
        <v>250</v>
      </c>
      <c r="BB204" s="130">
        <v>20.183333333333337</v>
      </c>
      <c r="BC204" t="s">
        <v>175</v>
      </c>
      <c r="BD204" s="141">
        <v>0.2971584025975223</v>
      </c>
      <c r="BE204" t="s">
        <v>180</v>
      </c>
      <c r="BG204">
        <v>50</v>
      </c>
      <c r="BH204" t="s">
        <v>175</v>
      </c>
      <c r="BI204">
        <v>50</v>
      </c>
      <c r="BJ204" s="130">
        <v>25.666770165185589</v>
      </c>
      <c r="BK204" t="s">
        <v>175</v>
      </c>
      <c r="BL204">
        <v>2.4</v>
      </c>
      <c r="BM204" s="151">
        <v>3.8100833330000001</v>
      </c>
      <c r="BO204" t="s">
        <v>181</v>
      </c>
      <c r="BP204" s="130">
        <f t="shared" si="11"/>
        <v>8.3821833326000003E-2</v>
      </c>
      <c r="BQ204" t="s">
        <v>260</v>
      </c>
      <c r="BR204" t="s">
        <v>182</v>
      </c>
      <c r="BS204" s="151">
        <v>5.1398000000000001</v>
      </c>
      <c r="CD204" s="130">
        <v>36.919983650912634</v>
      </c>
      <c r="CE204" t="s">
        <v>175</v>
      </c>
      <c r="CF204">
        <v>2</v>
      </c>
      <c r="CG204" t="s">
        <v>252</v>
      </c>
      <c r="DF204">
        <v>39.61</v>
      </c>
      <c r="DG204" t="s">
        <v>185</v>
      </c>
      <c r="DH204" s="130">
        <f t="shared" si="10"/>
        <v>1.4E-3</v>
      </c>
      <c r="DJ204" t="s">
        <v>187</v>
      </c>
      <c r="DK204" t="s">
        <v>186</v>
      </c>
      <c r="DL204">
        <v>1.0271999999999999</v>
      </c>
      <c r="DQ204" t="s">
        <v>171</v>
      </c>
      <c r="DS204" t="s">
        <v>188</v>
      </c>
      <c r="DT204" t="s">
        <v>188</v>
      </c>
      <c r="DU204" t="s">
        <v>189</v>
      </c>
      <c r="DX204" t="s">
        <v>172</v>
      </c>
      <c r="DY204" t="s">
        <v>173</v>
      </c>
      <c r="EA204" s="132">
        <v>2414.3738322975187</v>
      </c>
      <c r="EC204" t="s">
        <v>175</v>
      </c>
      <c r="ED204">
        <f t="shared" si="12"/>
        <v>100</v>
      </c>
      <c r="EK204" s="130">
        <v>8.208469298643621</v>
      </c>
      <c r="EL204" t="s">
        <v>174</v>
      </c>
      <c r="EO204" s="173">
        <v>252.322</v>
      </c>
      <c r="EP204">
        <v>-21</v>
      </c>
      <c r="EQ204" t="s">
        <v>246</v>
      </c>
      <c r="ER204" s="143">
        <v>231.322</v>
      </c>
      <c r="ES204" s="132">
        <v>37.056878477551223</v>
      </c>
      <c r="ET204" s="132">
        <v>37.056878477551223</v>
      </c>
      <c r="EU204" t="s">
        <v>190</v>
      </c>
      <c r="EV204" t="s">
        <v>191</v>
      </c>
    </row>
    <row r="205" spans="3:152">
      <c r="C205" s="2" t="s">
        <v>400</v>
      </c>
      <c r="E205">
        <v>999</v>
      </c>
      <c r="F205" t="s">
        <v>238</v>
      </c>
      <c r="N205" t="s">
        <v>242</v>
      </c>
      <c r="O205">
        <v>12.744</v>
      </c>
      <c r="P205">
        <v>-78.7393</v>
      </c>
      <c r="S205">
        <v>-2838.9</v>
      </c>
      <c r="W205" s="132">
        <v>15100</v>
      </c>
      <c r="X205" s="4"/>
      <c r="Y205" s="143"/>
      <c r="Z205" s="155"/>
      <c r="AB205" t="s">
        <v>239</v>
      </c>
      <c r="AI205" t="s">
        <v>248</v>
      </c>
      <c r="AJ205" t="s">
        <v>249</v>
      </c>
      <c r="AO205" t="s">
        <v>245</v>
      </c>
      <c r="AP205" s="130"/>
      <c r="AQ205" s="130">
        <v>21.019523738900368</v>
      </c>
      <c r="AR205" t="s">
        <v>223</v>
      </c>
      <c r="AS205" s="130">
        <v>0.25</v>
      </c>
      <c r="AT205" s="130">
        <v>0.6</v>
      </c>
      <c r="AU205" t="s">
        <v>175</v>
      </c>
      <c r="AV205" s="4">
        <v>0.08</v>
      </c>
      <c r="AW205">
        <v>8.8699999999999992</v>
      </c>
      <c r="AX205" t="s">
        <v>175</v>
      </c>
      <c r="AY205">
        <v>1.52</v>
      </c>
      <c r="AZ205" t="s">
        <v>250</v>
      </c>
      <c r="BB205" s="130">
        <v>20.25</v>
      </c>
      <c r="BC205" t="s">
        <v>175</v>
      </c>
      <c r="BD205" s="141">
        <v>0.30214633543674441</v>
      </c>
      <c r="BE205" t="s">
        <v>180</v>
      </c>
      <c r="BG205">
        <v>50</v>
      </c>
      <c r="BH205" t="s">
        <v>175</v>
      </c>
      <c r="BI205">
        <v>50</v>
      </c>
      <c r="BJ205" s="130">
        <v>25.689805677767893</v>
      </c>
      <c r="BK205" t="s">
        <v>175</v>
      </c>
      <c r="BL205">
        <v>2.4</v>
      </c>
      <c r="BM205" s="151">
        <v>3.8165496179999998</v>
      </c>
      <c r="BO205" t="s">
        <v>181</v>
      </c>
      <c r="BP205" s="130">
        <f t="shared" si="11"/>
        <v>8.396409159599999E-2</v>
      </c>
      <c r="BQ205" t="s">
        <v>261</v>
      </c>
      <c r="BR205" t="s">
        <v>182</v>
      </c>
      <c r="BS205" s="151">
        <v>5.1350699999999998</v>
      </c>
      <c r="CD205" s="130">
        <v>37.131395428368421</v>
      </c>
      <c r="CE205" t="s">
        <v>175</v>
      </c>
      <c r="CF205">
        <v>2</v>
      </c>
      <c r="CG205" t="s">
        <v>252</v>
      </c>
      <c r="DF205">
        <v>39.61</v>
      </c>
      <c r="DG205" t="s">
        <v>185</v>
      </c>
      <c r="DH205" s="130">
        <f t="shared" si="10"/>
        <v>1.5100000000000001E-3</v>
      </c>
      <c r="DJ205" t="s">
        <v>187</v>
      </c>
      <c r="DK205" t="s">
        <v>186</v>
      </c>
      <c r="DL205">
        <v>1.0271999999999999</v>
      </c>
      <c r="DQ205" t="s">
        <v>171</v>
      </c>
      <c r="DS205" t="s">
        <v>188</v>
      </c>
      <c r="DT205" t="s">
        <v>188</v>
      </c>
      <c r="DU205" t="s">
        <v>189</v>
      </c>
      <c r="DX205" t="s">
        <v>172</v>
      </c>
      <c r="DY205" t="s">
        <v>173</v>
      </c>
      <c r="EA205" s="132">
        <v>2426.8872954051267</v>
      </c>
      <c r="EC205" t="s">
        <v>175</v>
      </c>
      <c r="ED205">
        <f t="shared" si="12"/>
        <v>100</v>
      </c>
      <c r="EK205" s="130">
        <v>8.2125160689013335</v>
      </c>
      <c r="EL205" t="s">
        <v>174</v>
      </c>
      <c r="EO205" s="173">
        <v>249.75700000000001</v>
      </c>
      <c r="EP205">
        <v>-21</v>
      </c>
      <c r="EQ205" t="s">
        <v>246</v>
      </c>
      <c r="ER205" s="143">
        <v>228.75700000000001</v>
      </c>
      <c r="ES205" s="132">
        <v>37.004295595241366</v>
      </c>
      <c r="ET205" s="132">
        <v>37.004295595241366</v>
      </c>
      <c r="EU205" t="s">
        <v>190</v>
      </c>
      <c r="EV205" t="s">
        <v>191</v>
      </c>
    </row>
    <row r="206" spans="3:152">
      <c r="C206" s="2" t="s">
        <v>400</v>
      </c>
      <c r="E206">
        <v>999</v>
      </c>
      <c r="F206" t="s">
        <v>238</v>
      </c>
      <c r="N206" t="s">
        <v>242</v>
      </c>
      <c r="O206">
        <v>12.744</v>
      </c>
      <c r="P206">
        <v>-78.7393</v>
      </c>
      <c r="S206">
        <v>-2838.9</v>
      </c>
      <c r="W206" s="132">
        <v>15100</v>
      </c>
      <c r="X206" s="4"/>
      <c r="Y206" s="143"/>
      <c r="Z206" s="155"/>
      <c r="AB206" t="s">
        <v>239</v>
      </c>
      <c r="AI206" t="s">
        <v>248</v>
      </c>
      <c r="AJ206" t="s">
        <v>249</v>
      </c>
      <c r="AO206" t="s">
        <v>245</v>
      </c>
      <c r="AP206" s="130"/>
      <c r="AQ206" s="130">
        <v>21.149813995932412</v>
      </c>
      <c r="AR206" t="s">
        <v>223</v>
      </c>
      <c r="AS206" s="130">
        <v>0.25</v>
      </c>
      <c r="AT206" s="130">
        <v>0.6</v>
      </c>
      <c r="AU206" t="s">
        <v>175</v>
      </c>
      <c r="AV206" s="4">
        <v>0.08</v>
      </c>
      <c r="AW206">
        <v>8.8699999999999992</v>
      </c>
      <c r="AX206" t="s">
        <v>175</v>
      </c>
      <c r="AY206">
        <v>1.52</v>
      </c>
      <c r="AZ206" t="s">
        <v>250</v>
      </c>
      <c r="BB206" s="130">
        <v>20.466666666666665</v>
      </c>
      <c r="BC206" t="s">
        <v>175</v>
      </c>
      <c r="BD206" s="141">
        <v>0.31959165826695751</v>
      </c>
      <c r="BE206" t="s">
        <v>180</v>
      </c>
      <c r="BG206">
        <v>50</v>
      </c>
      <c r="BH206" t="s">
        <v>175</v>
      </c>
      <c r="BI206">
        <v>50</v>
      </c>
      <c r="BJ206" s="130">
        <v>25.689805677767893</v>
      </c>
      <c r="BK206" t="s">
        <v>175</v>
      </c>
      <c r="BL206">
        <v>2.4</v>
      </c>
      <c r="BM206" s="151">
        <v>3.8165496179999998</v>
      </c>
      <c r="BO206" t="s">
        <v>181</v>
      </c>
      <c r="BP206" s="130">
        <f t="shared" si="11"/>
        <v>8.396409159599999E-2</v>
      </c>
      <c r="BQ206" t="s">
        <v>262</v>
      </c>
      <c r="BR206" t="s">
        <v>182</v>
      </c>
      <c r="BS206" s="151">
        <v>5.1350699999999998</v>
      </c>
      <c r="CD206" s="130">
        <v>37.131395428368421</v>
      </c>
      <c r="CE206" t="s">
        <v>175</v>
      </c>
      <c r="CF206">
        <v>2</v>
      </c>
      <c r="CG206" t="s">
        <v>252</v>
      </c>
      <c r="DF206">
        <v>39.61</v>
      </c>
      <c r="DG206" t="s">
        <v>185</v>
      </c>
      <c r="DH206" s="130">
        <f t="shared" ref="DH206:DH269" si="13">0.1*W206/1000000</f>
        <v>1.5100000000000001E-3</v>
      </c>
      <c r="DJ206" t="s">
        <v>187</v>
      </c>
      <c r="DK206" t="s">
        <v>186</v>
      </c>
      <c r="DL206">
        <v>1.0271999999999999</v>
      </c>
      <c r="DQ206" t="s">
        <v>171</v>
      </c>
      <c r="DS206" t="s">
        <v>188</v>
      </c>
      <c r="DT206" t="s">
        <v>188</v>
      </c>
      <c r="DU206" t="s">
        <v>189</v>
      </c>
      <c r="DX206" t="s">
        <v>172</v>
      </c>
      <c r="DY206" t="s">
        <v>173</v>
      </c>
      <c r="EA206" s="132">
        <v>2426.8872954051267</v>
      </c>
      <c r="EC206" t="s">
        <v>175</v>
      </c>
      <c r="ED206">
        <f t="shared" si="12"/>
        <v>100</v>
      </c>
      <c r="EK206" s="130">
        <v>8.2287730899462748</v>
      </c>
      <c r="EL206" t="s">
        <v>174</v>
      </c>
      <c r="EO206" s="173">
        <v>237.65100000000001</v>
      </c>
      <c r="EP206">
        <v>-21</v>
      </c>
      <c r="EQ206" t="s">
        <v>246</v>
      </c>
      <c r="ER206" s="143">
        <v>216.65100000000001</v>
      </c>
      <c r="ES206" s="132">
        <v>36.332819674503661</v>
      </c>
      <c r="ET206" s="132">
        <v>36.332819674503661</v>
      </c>
      <c r="EU206" t="s">
        <v>190</v>
      </c>
      <c r="EV206" t="s">
        <v>191</v>
      </c>
    </row>
    <row r="207" spans="3:152">
      <c r="C207" s="2" t="s">
        <v>400</v>
      </c>
      <c r="E207">
        <v>999</v>
      </c>
      <c r="F207" t="s">
        <v>238</v>
      </c>
      <c r="N207" t="s">
        <v>242</v>
      </c>
      <c r="O207">
        <v>12.744</v>
      </c>
      <c r="P207">
        <v>-78.7393</v>
      </c>
      <c r="S207">
        <v>-2838.9</v>
      </c>
      <c r="W207" s="132">
        <v>17300</v>
      </c>
      <c r="X207" s="4"/>
      <c r="Y207" s="143"/>
      <c r="Z207" s="155"/>
      <c r="AB207" t="s">
        <v>239</v>
      </c>
      <c r="AI207" t="s">
        <v>248</v>
      </c>
      <c r="AJ207" t="s">
        <v>249</v>
      </c>
      <c r="AO207" t="s">
        <v>245</v>
      </c>
      <c r="AP207" s="130"/>
      <c r="AQ207" s="130">
        <v>21.041148433826763</v>
      </c>
      <c r="AR207" t="s">
        <v>223</v>
      </c>
      <c r="AS207" s="130">
        <v>0.25</v>
      </c>
      <c r="AT207" s="130">
        <v>0.6</v>
      </c>
      <c r="AU207" t="s">
        <v>175</v>
      </c>
      <c r="AV207" s="4">
        <v>0.08</v>
      </c>
      <c r="AW207">
        <v>8.8699999999999992</v>
      </c>
      <c r="AX207" t="s">
        <v>175</v>
      </c>
      <c r="AY207">
        <v>1.52</v>
      </c>
      <c r="AZ207" t="s">
        <v>250</v>
      </c>
      <c r="BB207" s="130">
        <v>20.283333333333335</v>
      </c>
      <c r="BC207" t="s">
        <v>175</v>
      </c>
      <c r="BD207" s="141">
        <v>0.30471048179115257</v>
      </c>
      <c r="BE207" t="s">
        <v>180</v>
      </c>
      <c r="BG207">
        <v>50</v>
      </c>
      <c r="BH207" t="s">
        <v>175</v>
      </c>
      <c r="BI207">
        <v>50</v>
      </c>
      <c r="BJ207" s="130">
        <v>24.829564964018072</v>
      </c>
      <c r="BK207" t="s">
        <v>175</v>
      </c>
      <c r="BL207">
        <v>2.4</v>
      </c>
      <c r="BM207" s="151">
        <v>3.5295454550000001</v>
      </c>
      <c r="BO207" t="s">
        <v>181</v>
      </c>
      <c r="BP207" s="130">
        <f t="shared" si="11"/>
        <v>7.7650000009999998E-2</v>
      </c>
      <c r="BQ207" t="s">
        <v>263</v>
      </c>
      <c r="BR207" t="s">
        <v>182</v>
      </c>
      <c r="BS207" s="151">
        <v>5.12561</v>
      </c>
      <c r="CD207" s="130">
        <v>37.279484608494741</v>
      </c>
      <c r="CE207" t="s">
        <v>175</v>
      </c>
      <c r="CF207">
        <v>2</v>
      </c>
      <c r="CG207" t="s">
        <v>252</v>
      </c>
      <c r="DF207">
        <v>39.61</v>
      </c>
      <c r="DG207" t="s">
        <v>185</v>
      </c>
      <c r="DH207" s="130">
        <f t="shared" si="13"/>
        <v>1.73E-3</v>
      </c>
      <c r="DJ207" t="s">
        <v>187</v>
      </c>
      <c r="DK207" t="s">
        <v>186</v>
      </c>
      <c r="DL207">
        <v>1.0271999999999999</v>
      </c>
      <c r="DQ207" t="s">
        <v>171</v>
      </c>
      <c r="DS207" t="s">
        <v>188</v>
      </c>
      <c r="DT207" t="s">
        <v>188</v>
      </c>
      <c r="DU207" t="s">
        <v>189</v>
      </c>
      <c r="DX207" t="s">
        <v>172</v>
      </c>
      <c r="DY207" t="s">
        <v>173</v>
      </c>
      <c r="EA207" s="132">
        <v>2435.6526939768037</v>
      </c>
      <c r="EC207" t="s">
        <v>175</v>
      </c>
      <c r="ED207">
        <f t="shared" si="12"/>
        <v>100</v>
      </c>
      <c r="EK207" s="130">
        <v>8.2240821895471594</v>
      </c>
      <c r="EL207" t="s">
        <v>174</v>
      </c>
      <c r="EO207" s="173">
        <v>243.06399999999999</v>
      </c>
      <c r="EP207">
        <v>-21</v>
      </c>
      <c r="EQ207" t="s">
        <v>246</v>
      </c>
      <c r="ER207" s="143">
        <v>222.06399999999999</v>
      </c>
      <c r="ES207" s="132">
        <v>36.195521805190204</v>
      </c>
      <c r="ET207" s="132">
        <v>36.195521805190204</v>
      </c>
      <c r="EU207" t="s">
        <v>190</v>
      </c>
      <c r="EV207" t="s">
        <v>191</v>
      </c>
    </row>
    <row r="208" spans="3:152">
      <c r="C208" s="2" t="s">
        <v>400</v>
      </c>
      <c r="E208">
        <v>999</v>
      </c>
      <c r="F208" t="s">
        <v>238</v>
      </c>
      <c r="N208" t="s">
        <v>242</v>
      </c>
      <c r="O208">
        <v>12.744</v>
      </c>
      <c r="P208">
        <v>-78.7393</v>
      </c>
      <c r="S208">
        <v>-2838.9</v>
      </c>
      <c r="W208" s="132">
        <v>19200</v>
      </c>
      <c r="X208" s="4"/>
      <c r="Y208" s="143"/>
      <c r="Z208" s="155"/>
      <c r="AB208" t="s">
        <v>239</v>
      </c>
      <c r="AI208" t="s">
        <v>248</v>
      </c>
      <c r="AJ208" t="s">
        <v>249</v>
      </c>
      <c r="AO208" t="s">
        <v>245</v>
      </c>
      <c r="AP208" s="130"/>
      <c r="AQ208" s="130">
        <v>21.749978550225311</v>
      </c>
      <c r="AR208" t="s">
        <v>223</v>
      </c>
      <c r="AS208" s="130">
        <v>0.25</v>
      </c>
      <c r="AT208" s="130">
        <v>0.6</v>
      </c>
      <c r="AU208" t="s">
        <v>175</v>
      </c>
      <c r="AV208" s="4">
        <v>0.08</v>
      </c>
      <c r="AW208">
        <v>8.8699999999999992</v>
      </c>
      <c r="AX208" t="s">
        <v>175</v>
      </c>
      <c r="AY208">
        <v>1.52</v>
      </c>
      <c r="AZ208" t="s">
        <v>250</v>
      </c>
      <c r="BB208" s="130">
        <v>21.466666666666669</v>
      </c>
      <c r="BC208" t="s">
        <v>175</v>
      </c>
      <c r="BD208" s="141">
        <v>0.41787428310928715</v>
      </c>
      <c r="BE208" t="s">
        <v>180</v>
      </c>
      <c r="BG208">
        <v>50</v>
      </c>
      <c r="BH208" t="s">
        <v>175</v>
      </c>
      <c r="BI208">
        <v>50</v>
      </c>
      <c r="BJ208" s="130">
        <v>24.362292494157526</v>
      </c>
      <c r="BK208" t="s">
        <v>175</v>
      </c>
      <c r="BL208">
        <v>2.4</v>
      </c>
      <c r="BM208" s="151">
        <v>3.381977273</v>
      </c>
      <c r="BO208" t="s">
        <v>181</v>
      </c>
      <c r="BP208" s="130">
        <f t="shared" si="11"/>
        <v>7.440350000599999E-2</v>
      </c>
      <c r="BQ208" t="s">
        <v>264</v>
      </c>
      <c r="BR208" t="s">
        <v>182</v>
      </c>
      <c r="BS208" s="151">
        <v>5.1174400000000002</v>
      </c>
      <c r="CD208" s="130">
        <v>37.328400242189474</v>
      </c>
      <c r="CE208" t="s">
        <v>175</v>
      </c>
      <c r="CF208">
        <v>2</v>
      </c>
      <c r="CG208" t="s">
        <v>252</v>
      </c>
      <c r="DF208">
        <v>39.61</v>
      </c>
      <c r="DG208" t="s">
        <v>185</v>
      </c>
      <c r="DH208" s="130">
        <f t="shared" si="13"/>
        <v>1.92E-3</v>
      </c>
      <c r="DJ208" t="s">
        <v>187</v>
      </c>
      <c r="DK208" t="s">
        <v>186</v>
      </c>
      <c r="DL208">
        <v>1.0271999999999999</v>
      </c>
      <c r="DQ208" t="s">
        <v>171</v>
      </c>
      <c r="DS208" t="s">
        <v>188</v>
      </c>
      <c r="DT208" t="s">
        <v>188</v>
      </c>
      <c r="DU208" t="s">
        <v>189</v>
      </c>
      <c r="DX208" t="s">
        <v>172</v>
      </c>
      <c r="DY208" t="s">
        <v>173</v>
      </c>
      <c r="EA208" s="132">
        <v>2438.5480103351947</v>
      </c>
      <c r="EC208" t="s">
        <v>175</v>
      </c>
      <c r="ED208">
        <f t="shared" si="12"/>
        <v>100</v>
      </c>
      <c r="EK208" s="130">
        <v>8.315294861133335</v>
      </c>
      <c r="EL208" t="s">
        <v>174</v>
      </c>
      <c r="EO208" s="173">
        <v>183.947</v>
      </c>
      <c r="EP208">
        <v>-21</v>
      </c>
      <c r="EQ208" t="s">
        <v>246</v>
      </c>
      <c r="ER208" s="143">
        <v>162.947</v>
      </c>
      <c r="ES208" s="132">
        <v>33.421130991485008</v>
      </c>
      <c r="ET208" s="132">
        <v>33.421130991485008</v>
      </c>
      <c r="EU208" t="s">
        <v>190</v>
      </c>
      <c r="EV208" t="s">
        <v>191</v>
      </c>
    </row>
    <row r="209" spans="3:152">
      <c r="C209" s="2" t="s">
        <v>400</v>
      </c>
      <c r="D209" s="130"/>
      <c r="E209">
        <v>999</v>
      </c>
      <c r="F209" t="s">
        <v>238</v>
      </c>
      <c r="N209" t="s">
        <v>242</v>
      </c>
      <c r="O209">
        <v>12.744</v>
      </c>
      <c r="P209">
        <v>-78.7393</v>
      </c>
      <c r="S209">
        <v>-2838.9</v>
      </c>
      <c r="W209" s="132">
        <v>21100</v>
      </c>
      <c r="X209" s="4"/>
      <c r="Y209" s="143"/>
      <c r="Z209" s="155"/>
      <c r="AB209" t="s">
        <v>239</v>
      </c>
      <c r="AI209" t="s">
        <v>248</v>
      </c>
      <c r="AJ209" t="s">
        <v>249</v>
      </c>
      <c r="AO209" t="s">
        <v>245</v>
      </c>
      <c r="AP209" s="130"/>
      <c r="AQ209" s="130">
        <v>21.198049167870231</v>
      </c>
      <c r="AR209" t="s">
        <v>223</v>
      </c>
      <c r="AS209" s="130">
        <v>0.25</v>
      </c>
      <c r="AT209" s="130">
        <v>0.6</v>
      </c>
      <c r="AU209" t="s">
        <v>175</v>
      </c>
      <c r="AV209" s="4">
        <v>0.08</v>
      </c>
      <c r="AW209">
        <v>8.8699999999999992</v>
      </c>
      <c r="AX209" t="s">
        <v>175</v>
      </c>
      <c r="AY209">
        <v>1.52</v>
      </c>
      <c r="AZ209" t="s">
        <v>250</v>
      </c>
      <c r="BB209" s="130">
        <v>20.6</v>
      </c>
      <c r="BC209" t="s">
        <v>175</v>
      </c>
      <c r="BD209" s="141">
        <v>0.33116986773626039</v>
      </c>
      <c r="BE209" t="s">
        <v>180</v>
      </c>
      <c r="BG209">
        <v>50</v>
      </c>
      <c r="BH209" t="s">
        <v>175</v>
      </c>
      <c r="BI209">
        <v>50</v>
      </c>
      <c r="BJ209" s="130">
        <v>24.003096714738511</v>
      </c>
      <c r="BK209" t="s">
        <v>175</v>
      </c>
      <c r="BL209">
        <v>2.4</v>
      </c>
      <c r="BM209" s="151">
        <v>3.2722500000000001</v>
      </c>
      <c r="BO209" t="s">
        <v>181</v>
      </c>
      <c r="BP209" s="130">
        <f t="shared" si="11"/>
        <v>7.1989499999999998E-2</v>
      </c>
      <c r="BQ209" t="s">
        <v>265</v>
      </c>
      <c r="BR209" t="s">
        <v>182</v>
      </c>
      <c r="BS209" s="151">
        <v>5.1092700000000004</v>
      </c>
      <c r="CD209" s="130">
        <v>37.323926913736848</v>
      </c>
      <c r="CE209" t="s">
        <v>175</v>
      </c>
      <c r="CF209">
        <v>2</v>
      </c>
      <c r="CG209" t="s">
        <v>252</v>
      </c>
      <c r="DF209">
        <v>39.61</v>
      </c>
      <c r="DG209" t="s">
        <v>185</v>
      </c>
      <c r="DH209" s="130">
        <f t="shared" si="13"/>
        <v>2.1099999999999999E-3</v>
      </c>
      <c r="DJ209" t="s">
        <v>187</v>
      </c>
      <c r="DK209" t="s">
        <v>186</v>
      </c>
      <c r="DL209">
        <v>1.0271999999999999</v>
      </c>
      <c r="DQ209" t="s">
        <v>171</v>
      </c>
      <c r="DS209" t="s">
        <v>188</v>
      </c>
      <c r="DT209" t="s">
        <v>188</v>
      </c>
      <c r="DU209" t="s">
        <v>189</v>
      </c>
      <c r="DX209" t="s">
        <v>172</v>
      </c>
      <c r="DY209" t="s">
        <v>173</v>
      </c>
      <c r="EA209" s="132">
        <v>2438.2832340240839</v>
      </c>
      <c r="EC209" t="s">
        <v>175</v>
      </c>
      <c r="ED209">
        <f t="shared" si="12"/>
        <v>100</v>
      </c>
      <c r="EK209" s="130">
        <v>8.2571860655439409</v>
      </c>
      <c r="EL209" t="s">
        <v>174</v>
      </c>
      <c r="EO209" s="173">
        <v>220.89500000000001</v>
      </c>
      <c r="EP209">
        <v>-21</v>
      </c>
      <c r="EQ209" t="s">
        <v>246</v>
      </c>
      <c r="ER209" s="143">
        <v>199.89500000000001</v>
      </c>
      <c r="ES209" s="132">
        <v>34.508785555275637</v>
      </c>
      <c r="ET209" s="132">
        <v>34.508785555275637</v>
      </c>
      <c r="EU209" t="s">
        <v>190</v>
      </c>
      <c r="EV209" t="s">
        <v>191</v>
      </c>
    </row>
    <row r="210" spans="3:152">
      <c r="C210" s="2" t="s">
        <v>400</v>
      </c>
      <c r="D210" s="130"/>
      <c r="E210">
        <v>999</v>
      </c>
      <c r="F210" t="s">
        <v>238</v>
      </c>
      <c r="N210" t="s">
        <v>242</v>
      </c>
      <c r="O210">
        <v>12.744</v>
      </c>
      <c r="P210">
        <v>-78.7393</v>
      </c>
      <c r="S210">
        <v>-2838.9</v>
      </c>
      <c r="W210" s="132">
        <v>22500</v>
      </c>
      <c r="X210" s="4"/>
      <c r="Y210" s="143"/>
      <c r="Z210" s="155"/>
      <c r="AB210" t="s">
        <v>239</v>
      </c>
      <c r="AI210" t="s">
        <v>248</v>
      </c>
      <c r="AJ210" t="s">
        <v>249</v>
      </c>
      <c r="AO210" t="s">
        <v>245</v>
      </c>
      <c r="AP210" s="130"/>
      <c r="AQ210" s="130">
        <v>21.261840129207066</v>
      </c>
      <c r="AR210" t="s">
        <v>223</v>
      </c>
      <c r="AS210" s="130">
        <v>0.25</v>
      </c>
      <c r="AT210" s="130">
        <v>0.6</v>
      </c>
      <c r="AU210" t="s">
        <v>175</v>
      </c>
      <c r="AV210" s="4">
        <v>0.08</v>
      </c>
      <c r="AW210">
        <v>8.8699999999999992</v>
      </c>
      <c r="AX210" t="s">
        <v>175</v>
      </c>
      <c r="AY210">
        <v>1.52</v>
      </c>
      <c r="AZ210" t="s">
        <v>250</v>
      </c>
      <c r="BB210" s="130">
        <v>20.650000000000006</v>
      </c>
      <c r="BC210" t="s">
        <v>175</v>
      </c>
      <c r="BD210" s="141">
        <v>0.33566038153214955</v>
      </c>
      <c r="BE210" t="s">
        <v>180</v>
      </c>
      <c r="BG210">
        <v>50</v>
      </c>
      <c r="BH210" t="s">
        <v>175</v>
      </c>
      <c r="BI210">
        <v>50</v>
      </c>
      <c r="BJ210" s="130">
        <v>24.814238606492115</v>
      </c>
      <c r="BK210" t="s">
        <v>175</v>
      </c>
      <c r="BL210">
        <v>2.4</v>
      </c>
      <c r="BM210" s="151">
        <v>3.5183679250000002</v>
      </c>
      <c r="BO210" t="s">
        <v>181</v>
      </c>
      <c r="BP210" s="130">
        <f t="shared" si="11"/>
        <v>7.7404094349999994E-2</v>
      </c>
      <c r="BQ210" t="s">
        <v>266</v>
      </c>
      <c r="BR210" t="s">
        <v>182</v>
      </c>
      <c r="BS210" s="151">
        <v>5.1032500000000001</v>
      </c>
      <c r="CD210" s="130">
        <v>37.308402275663163</v>
      </c>
      <c r="CE210" t="s">
        <v>175</v>
      </c>
      <c r="CF210">
        <v>2</v>
      </c>
      <c r="CG210" t="s">
        <v>252</v>
      </c>
      <c r="DF210">
        <v>39.61</v>
      </c>
      <c r="DG210" t="s">
        <v>185</v>
      </c>
      <c r="DH210" s="130">
        <f t="shared" si="13"/>
        <v>2.2499999999999998E-3</v>
      </c>
      <c r="DJ210" t="s">
        <v>187</v>
      </c>
      <c r="DK210" t="s">
        <v>186</v>
      </c>
      <c r="DL210">
        <v>1.0271999999999999</v>
      </c>
      <c r="DQ210" t="s">
        <v>171</v>
      </c>
      <c r="DS210" t="s">
        <v>188</v>
      </c>
      <c r="DT210" t="s">
        <v>188</v>
      </c>
      <c r="DU210" t="s">
        <v>189</v>
      </c>
      <c r="DX210" t="s">
        <v>172</v>
      </c>
      <c r="DY210" t="s">
        <v>173</v>
      </c>
      <c r="EA210" s="132">
        <v>2437.3643306965023</v>
      </c>
      <c r="EC210" t="s">
        <v>175</v>
      </c>
      <c r="ED210">
        <f t="shared" si="12"/>
        <v>100</v>
      </c>
      <c r="EK210" s="130">
        <v>8.2514615390565957</v>
      </c>
      <c r="EL210" t="s">
        <v>174</v>
      </c>
      <c r="EO210" s="173">
        <v>223.614</v>
      </c>
      <c r="EP210">
        <v>-21</v>
      </c>
      <c r="EQ210" t="s">
        <v>246</v>
      </c>
      <c r="ER210" s="143">
        <v>202.614</v>
      </c>
      <c r="ES210" s="132">
        <v>35.200709296830929</v>
      </c>
      <c r="ET210" s="132">
        <v>35.200709296830929</v>
      </c>
      <c r="EU210" t="s">
        <v>190</v>
      </c>
      <c r="EV210" t="s">
        <v>191</v>
      </c>
    </row>
    <row r="211" spans="3:152">
      <c r="C211" s="2" t="s">
        <v>400</v>
      </c>
      <c r="D211" s="130"/>
      <c r="E211">
        <v>999</v>
      </c>
      <c r="F211" t="s">
        <v>238</v>
      </c>
      <c r="N211" t="s">
        <v>242</v>
      </c>
      <c r="O211">
        <v>12.744</v>
      </c>
      <c r="P211">
        <v>-78.7393</v>
      </c>
      <c r="S211">
        <v>-2838.9</v>
      </c>
      <c r="W211" s="132">
        <v>24800</v>
      </c>
      <c r="X211" s="4"/>
      <c r="Y211" s="143"/>
      <c r="Z211" s="155"/>
      <c r="AB211" t="s">
        <v>239</v>
      </c>
      <c r="AI211" t="s">
        <v>248</v>
      </c>
      <c r="AJ211" t="s">
        <v>249</v>
      </c>
      <c r="AO211" t="s">
        <v>245</v>
      </c>
      <c r="AP211" s="130"/>
      <c r="AQ211" s="130">
        <v>21.51396754920798</v>
      </c>
      <c r="AR211" t="s">
        <v>223</v>
      </c>
      <c r="AS211" s="130">
        <v>0.25</v>
      </c>
      <c r="AT211" s="130">
        <v>0.6</v>
      </c>
      <c r="AU211" t="s">
        <v>175</v>
      </c>
      <c r="AV211" s="4">
        <v>0.08</v>
      </c>
      <c r="AW211">
        <v>8.8699999999999992</v>
      </c>
      <c r="AX211" t="s">
        <v>175</v>
      </c>
      <c r="AY211">
        <v>1.52</v>
      </c>
      <c r="AZ211" t="s">
        <v>250</v>
      </c>
      <c r="BB211" s="130">
        <v>21.06666666666667</v>
      </c>
      <c r="BC211" t="s">
        <v>175</v>
      </c>
      <c r="BD211" s="141">
        <v>0.37577169562441581</v>
      </c>
      <c r="BE211" t="s">
        <v>180</v>
      </c>
      <c r="BG211">
        <v>50</v>
      </c>
      <c r="BH211" t="s">
        <v>175</v>
      </c>
      <c r="BI211">
        <v>50</v>
      </c>
      <c r="BJ211" s="130">
        <v>24.539434290011972</v>
      </c>
      <c r="BK211" t="s">
        <v>175</v>
      </c>
      <c r="BL211">
        <v>2.4</v>
      </c>
      <c r="BM211" s="151">
        <v>3.4296886789999999</v>
      </c>
      <c r="BO211" t="s">
        <v>181</v>
      </c>
      <c r="BP211" s="130">
        <f t="shared" si="11"/>
        <v>7.5453150937999994E-2</v>
      </c>
      <c r="BQ211" t="s">
        <v>267</v>
      </c>
      <c r="BR211" t="s">
        <v>182</v>
      </c>
      <c r="BS211" s="151">
        <v>5.0933599999999997</v>
      </c>
      <c r="CD211" s="130">
        <v>37.281737153884215</v>
      </c>
      <c r="CE211" t="s">
        <v>175</v>
      </c>
      <c r="CF211">
        <v>2</v>
      </c>
      <c r="CG211" t="s">
        <v>252</v>
      </c>
      <c r="DF211">
        <v>39.61</v>
      </c>
      <c r="DG211" t="s">
        <v>185</v>
      </c>
      <c r="DH211" s="130">
        <f t="shared" si="13"/>
        <v>2.48E-3</v>
      </c>
      <c r="DJ211" t="s">
        <v>187</v>
      </c>
      <c r="DK211" t="s">
        <v>186</v>
      </c>
      <c r="DL211">
        <v>1.0271999999999999</v>
      </c>
      <c r="DQ211" t="s">
        <v>171</v>
      </c>
      <c r="DS211" t="s">
        <v>188</v>
      </c>
      <c r="DT211" t="s">
        <v>188</v>
      </c>
      <c r="DU211" t="s">
        <v>189</v>
      </c>
      <c r="DX211" t="s">
        <v>172</v>
      </c>
      <c r="DY211" t="s">
        <v>173</v>
      </c>
      <c r="EA211" s="132">
        <v>2435.7860221384067</v>
      </c>
      <c r="EC211" t="s">
        <v>175</v>
      </c>
      <c r="ED211">
        <f t="shared" si="12"/>
        <v>100</v>
      </c>
      <c r="EK211" s="130">
        <v>8.2851027503345591</v>
      </c>
      <c r="EL211" t="s">
        <v>174</v>
      </c>
      <c r="EO211" s="173">
        <v>201.76900000000001</v>
      </c>
      <c r="EP211">
        <v>-21</v>
      </c>
      <c r="EQ211" t="s">
        <v>246</v>
      </c>
      <c r="ER211" s="143">
        <v>180.76900000000001</v>
      </c>
      <c r="ES211" s="132">
        <v>34.102804701373174</v>
      </c>
      <c r="ET211" s="132">
        <v>34.102804701373174</v>
      </c>
      <c r="EU211" t="s">
        <v>190</v>
      </c>
      <c r="EV211" t="s">
        <v>191</v>
      </c>
    </row>
    <row r="212" spans="3:152">
      <c r="C212" s="2" t="s">
        <v>400</v>
      </c>
      <c r="D212" s="130"/>
      <c r="E212">
        <v>999</v>
      </c>
      <c r="F212" t="s">
        <v>238</v>
      </c>
      <c r="N212" t="s">
        <v>242</v>
      </c>
      <c r="O212">
        <v>12.744</v>
      </c>
      <c r="P212">
        <v>-78.7393</v>
      </c>
      <c r="S212">
        <v>-2838.9</v>
      </c>
      <c r="W212" s="132">
        <v>26300</v>
      </c>
      <c r="X212" s="4"/>
      <c r="Y212" s="143"/>
      <c r="Z212" s="155"/>
      <c r="AB212" t="s">
        <v>239</v>
      </c>
      <c r="AI212" t="s">
        <v>248</v>
      </c>
      <c r="AJ212" t="s">
        <v>249</v>
      </c>
      <c r="AO212" t="s">
        <v>245</v>
      </c>
      <c r="AP212" s="130"/>
      <c r="AQ212" s="130">
        <v>21.622492256566652</v>
      </c>
      <c r="AR212" t="s">
        <v>223</v>
      </c>
      <c r="AS212" s="130">
        <v>0.25</v>
      </c>
      <c r="AT212" s="130">
        <v>0.6</v>
      </c>
      <c r="AU212" t="s">
        <v>175</v>
      </c>
      <c r="AV212" s="4">
        <v>0.08</v>
      </c>
      <c r="AW212">
        <v>8.8699999999999992</v>
      </c>
      <c r="AX212" t="s">
        <v>175</v>
      </c>
      <c r="AY212">
        <v>1.52</v>
      </c>
      <c r="AZ212" t="s">
        <v>250</v>
      </c>
      <c r="BB212" s="130">
        <v>21.250000000000004</v>
      </c>
      <c r="BC212" t="s">
        <v>175</v>
      </c>
      <c r="BD212" s="141">
        <v>0.39469912842296334</v>
      </c>
      <c r="BE212" t="s">
        <v>180</v>
      </c>
      <c r="BG212">
        <v>50</v>
      </c>
      <c r="BH212" t="s">
        <v>175</v>
      </c>
      <c r="BI212">
        <v>50</v>
      </c>
      <c r="BJ212" s="130">
        <v>24.434075814865388</v>
      </c>
      <c r="BK212" t="s">
        <v>175</v>
      </c>
      <c r="BL212">
        <v>2.4</v>
      </c>
      <c r="BM212" s="151">
        <v>3.3955566039999998</v>
      </c>
      <c r="BO212" t="s">
        <v>181</v>
      </c>
      <c r="BP212" s="130">
        <f t="shared" si="11"/>
        <v>7.4702245287999985E-2</v>
      </c>
      <c r="BQ212" t="s">
        <v>268</v>
      </c>
      <c r="BR212" t="s">
        <v>182</v>
      </c>
      <c r="BS212" s="151">
        <v>5.0869099999999996</v>
      </c>
      <c r="CD212" s="130">
        <v>37.248360684515795</v>
      </c>
      <c r="CE212" t="s">
        <v>175</v>
      </c>
      <c r="CF212">
        <v>2</v>
      </c>
      <c r="CG212" t="s">
        <v>252</v>
      </c>
      <c r="DF212">
        <v>39.61</v>
      </c>
      <c r="DG212" t="s">
        <v>185</v>
      </c>
      <c r="DH212" s="130">
        <f t="shared" si="13"/>
        <v>2.63E-3</v>
      </c>
      <c r="DJ212" t="s">
        <v>187</v>
      </c>
      <c r="DK212" t="s">
        <v>186</v>
      </c>
      <c r="DL212">
        <v>1.0271999999999999</v>
      </c>
      <c r="DQ212" t="s">
        <v>171</v>
      </c>
      <c r="DS212" t="s">
        <v>188</v>
      </c>
      <c r="DT212" t="s">
        <v>188</v>
      </c>
      <c r="DU212" t="s">
        <v>189</v>
      </c>
      <c r="DX212" t="s">
        <v>172</v>
      </c>
      <c r="DY212" t="s">
        <v>173</v>
      </c>
      <c r="EA212" s="132">
        <v>2433.8104689164898</v>
      </c>
      <c r="EC212" t="s">
        <v>175</v>
      </c>
      <c r="ED212">
        <f t="shared" si="12"/>
        <v>100</v>
      </c>
      <c r="EK212" s="130">
        <v>8.2995776988315342</v>
      </c>
      <c r="EL212" t="s">
        <v>174</v>
      </c>
      <c r="EO212" s="173">
        <v>192.91</v>
      </c>
      <c r="EP212">
        <v>-21</v>
      </c>
      <c r="EQ212" t="s">
        <v>246</v>
      </c>
      <c r="ER212" s="143">
        <v>171.91</v>
      </c>
      <c r="ES212" s="132">
        <v>33.693910050630812</v>
      </c>
      <c r="ET212" s="132">
        <v>33.693910050630812</v>
      </c>
      <c r="EU212" t="s">
        <v>190</v>
      </c>
      <c r="EV212" t="s">
        <v>191</v>
      </c>
    </row>
    <row r="213" spans="3:152">
      <c r="C213" s="2" t="s">
        <v>400</v>
      </c>
      <c r="D213" s="130"/>
      <c r="E213">
        <v>999</v>
      </c>
      <c r="F213" t="s">
        <v>238</v>
      </c>
      <c r="N213" t="s">
        <v>242</v>
      </c>
      <c r="O213">
        <v>12.744</v>
      </c>
      <c r="P213">
        <v>-78.7393</v>
      </c>
      <c r="S213">
        <v>-2838.9</v>
      </c>
      <c r="W213" s="132">
        <v>26300</v>
      </c>
      <c r="X213" s="4"/>
      <c r="Y213" s="143"/>
      <c r="Z213" s="155"/>
      <c r="AB213" t="s">
        <v>239</v>
      </c>
      <c r="AI213" t="s">
        <v>248</v>
      </c>
      <c r="AJ213" t="s">
        <v>249</v>
      </c>
      <c r="AO213" t="s">
        <v>245</v>
      </c>
      <c r="AP213" s="130"/>
      <c r="AQ213" s="130">
        <v>21.691592669838109</v>
      </c>
      <c r="AR213" t="s">
        <v>223</v>
      </c>
      <c r="AS213" s="130">
        <v>0.25</v>
      </c>
      <c r="AT213" s="130">
        <v>0.6</v>
      </c>
      <c r="AU213" t="s">
        <v>175</v>
      </c>
      <c r="AV213" s="4">
        <v>0.08</v>
      </c>
      <c r="AW213">
        <v>8.8699999999999992</v>
      </c>
      <c r="AX213" t="s">
        <v>175</v>
      </c>
      <c r="AY213">
        <v>1.52</v>
      </c>
      <c r="AZ213" t="s">
        <v>250</v>
      </c>
      <c r="BB213" s="130">
        <v>21.366666666666671</v>
      </c>
      <c r="BC213" t="s">
        <v>175</v>
      </c>
      <c r="BD213" s="141">
        <v>0.40707795928697077</v>
      </c>
      <c r="BE213" t="s">
        <v>180</v>
      </c>
      <c r="BG213">
        <v>50</v>
      </c>
      <c r="BH213" t="s">
        <v>175</v>
      </c>
      <c r="BI213">
        <v>50</v>
      </c>
      <c r="BJ213" s="130">
        <v>24.434075814865388</v>
      </c>
      <c r="BK213" t="s">
        <v>175</v>
      </c>
      <c r="BL213">
        <v>2.4</v>
      </c>
      <c r="BM213" s="151">
        <v>3.3955566039999998</v>
      </c>
      <c r="BO213" t="s">
        <v>181</v>
      </c>
      <c r="BP213" s="130">
        <f t="shared" si="11"/>
        <v>7.4702245287999985E-2</v>
      </c>
      <c r="BQ213" t="s">
        <v>269</v>
      </c>
      <c r="BR213" t="s">
        <v>182</v>
      </c>
      <c r="BS213" s="151">
        <v>5.0869099999999996</v>
      </c>
      <c r="CD213" s="130">
        <v>37.248360684515795</v>
      </c>
      <c r="CE213" t="s">
        <v>175</v>
      </c>
      <c r="CF213">
        <v>2</v>
      </c>
      <c r="CG213" t="s">
        <v>252</v>
      </c>
      <c r="DF213">
        <v>39.61</v>
      </c>
      <c r="DG213" t="s">
        <v>185</v>
      </c>
      <c r="DH213" s="130">
        <f t="shared" si="13"/>
        <v>2.63E-3</v>
      </c>
      <c r="DJ213" t="s">
        <v>187</v>
      </c>
      <c r="DK213" t="s">
        <v>186</v>
      </c>
      <c r="DL213">
        <v>1.0271999999999999</v>
      </c>
      <c r="DQ213" t="s">
        <v>171</v>
      </c>
      <c r="DS213" t="s">
        <v>188</v>
      </c>
      <c r="DT213" t="s">
        <v>188</v>
      </c>
      <c r="DU213" t="s">
        <v>189</v>
      </c>
      <c r="DX213" t="s">
        <v>172</v>
      </c>
      <c r="DY213" t="s">
        <v>173</v>
      </c>
      <c r="EA213" s="132">
        <v>2433.8104689164898</v>
      </c>
      <c r="EC213" t="s">
        <v>175</v>
      </c>
      <c r="ED213">
        <f t="shared" si="12"/>
        <v>100</v>
      </c>
      <c r="EK213" s="130">
        <v>8.3078375289117421</v>
      </c>
      <c r="EL213" t="s">
        <v>174</v>
      </c>
      <c r="EO213" s="173">
        <v>187.98</v>
      </c>
      <c r="EP213">
        <v>-21</v>
      </c>
      <c r="EQ213" t="s">
        <v>246</v>
      </c>
      <c r="ER213" s="143">
        <v>166.98</v>
      </c>
      <c r="ES213" s="132">
        <v>33.5345689960375</v>
      </c>
      <c r="ET213" s="132">
        <v>33.5345689960375</v>
      </c>
      <c r="EU213" t="s">
        <v>190</v>
      </c>
      <c r="EV213" t="s">
        <v>191</v>
      </c>
    </row>
    <row r="214" spans="3:152">
      <c r="C214" s="144" t="s">
        <v>401</v>
      </c>
      <c r="D214" s="130"/>
      <c r="E214">
        <v>999</v>
      </c>
      <c r="F214" t="s">
        <v>238</v>
      </c>
      <c r="N214" t="s">
        <v>242</v>
      </c>
      <c r="O214">
        <v>12.744</v>
      </c>
      <c r="P214">
        <v>-78.7393</v>
      </c>
      <c r="S214">
        <v>-2838.9</v>
      </c>
      <c r="W214" s="132">
        <v>36899.999999999993</v>
      </c>
      <c r="X214" s="155"/>
      <c r="Y214" s="143"/>
      <c r="Z214" s="156"/>
      <c r="AB214" t="s">
        <v>239</v>
      </c>
      <c r="AI214" t="s">
        <v>248</v>
      </c>
      <c r="AJ214" t="s">
        <v>249</v>
      </c>
      <c r="AO214" t="s">
        <v>245</v>
      </c>
      <c r="AP214" s="130"/>
      <c r="AQ214" s="130">
        <v>21.12</v>
      </c>
      <c r="AR214" t="s">
        <v>223</v>
      </c>
      <c r="AS214" s="130">
        <v>0.25</v>
      </c>
      <c r="AT214" s="130">
        <v>0.6</v>
      </c>
      <c r="AU214" t="s">
        <v>175</v>
      </c>
      <c r="AV214" s="4">
        <v>0.08</v>
      </c>
      <c r="AW214">
        <v>8.8699999999999992</v>
      </c>
      <c r="AX214" t="s">
        <v>175</v>
      </c>
      <c r="AY214">
        <v>1.52</v>
      </c>
      <c r="AZ214" t="s">
        <v>250</v>
      </c>
      <c r="BB214" s="130">
        <v>20.416666666666671</v>
      </c>
      <c r="BC214" t="s">
        <v>175</v>
      </c>
      <c r="BD214" s="141">
        <v>0.31540806667032123</v>
      </c>
      <c r="BE214" t="s">
        <v>180</v>
      </c>
      <c r="BG214">
        <v>50</v>
      </c>
      <c r="BH214" t="s">
        <v>175</v>
      </c>
      <c r="BI214">
        <v>50</v>
      </c>
      <c r="BJ214" s="130">
        <v>24.756711263130516</v>
      </c>
      <c r="BK214" t="s">
        <v>175</v>
      </c>
      <c r="BL214">
        <v>2.4</v>
      </c>
      <c r="BM214" s="163">
        <v>3.4827235769999998</v>
      </c>
      <c r="BO214" t="s">
        <v>181</v>
      </c>
      <c r="BP214" s="130">
        <f t="shared" ref="BP214:BP227" si="14">BM214*0.022</f>
        <v>7.6619918693999992E-2</v>
      </c>
      <c r="BQ214" t="s">
        <v>270</v>
      </c>
      <c r="BR214" t="s">
        <v>182</v>
      </c>
      <c r="BS214" s="151">
        <v>5.0413300000000003</v>
      </c>
      <c r="CD214" s="130">
        <v>37.025364421052636</v>
      </c>
      <c r="CE214" t="s">
        <v>175</v>
      </c>
      <c r="CF214">
        <v>2</v>
      </c>
      <c r="CG214" t="s">
        <v>252</v>
      </c>
      <c r="DF214">
        <v>39.61</v>
      </c>
      <c r="DG214" t="s">
        <v>185</v>
      </c>
      <c r="DH214" s="130">
        <f t="shared" si="13"/>
        <v>3.6899999999999997E-3</v>
      </c>
      <c r="DJ214" t="s">
        <v>187</v>
      </c>
      <c r="DK214" t="s">
        <v>186</v>
      </c>
      <c r="DL214">
        <v>1.0271999999999999</v>
      </c>
      <c r="DQ214" t="s">
        <v>171</v>
      </c>
      <c r="DS214" t="s">
        <v>188</v>
      </c>
      <c r="DT214" t="s">
        <v>188</v>
      </c>
      <c r="DU214" t="s">
        <v>189</v>
      </c>
      <c r="DX214" t="s">
        <v>172</v>
      </c>
      <c r="DY214" t="s">
        <v>173</v>
      </c>
      <c r="EA214" s="132">
        <v>2420.6113200821055</v>
      </c>
      <c r="EC214" t="s">
        <v>175</v>
      </c>
      <c r="ED214">
        <f t="shared" si="12"/>
        <v>100</v>
      </c>
      <c r="EK214" s="130">
        <v>8.2363203184431057</v>
      </c>
      <c r="EL214" t="s">
        <v>174</v>
      </c>
      <c r="EO214" s="173">
        <v>233.274</v>
      </c>
      <c r="EP214">
        <v>-21</v>
      </c>
      <c r="EQ214" t="s">
        <v>246</v>
      </c>
      <c r="ER214" s="143">
        <v>212.274</v>
      </c>
      <c r="ES214" s="132">
        <v>35.417994420209617</v>
      </c>
      <c r="ET214" s="132">
        <v>35.417994420209617</v>
      </c>
      <c r="EU214" t="s">
        <v>190</v>
      </c>
      <c r="EV214" t="s">
        <v>191</v>
      </c>
    </row>
    <row r="215" spans="3:152">
      <c r="C215" s="2" t="s">
        <v>401</v>
      </c>
      <c r="D215" s="130"/>
      <c r="E215">
        <v>999</v>
      </c>
      <c r="F215" t="s">
        <v>238</v>
      </c>
      <c r="N215" t="s">
        <v>242</v>
      </c>
      <c r="O215">
        <v>12.744</v>
      </c>
      <c r="P215">
        <v>-78.7393</v>
      </c>
      <c r="S215">
        <v>-2838.9</v>
      </c>
      <c r="W215" s="132">
        <v>47100</v>
      </c>
      <c r="X215" s="155"/>
      <c r="Y215" s="143"/>
      <c r="Z215" s="155"/>
      <c r="AB215" t="s">
        <v>239</v>
      </c>
      <c r="AI215" t="s">
        <v>248</v>
      </c>
      <c r="AJ215" t="s">
        <v>249</v>
      </c>
      <c r="AO215" t="s">
        <v>245</v>
      </c>
      <c r="AP215" s="130"/>
      <c r="AQ215" s="130">
        <v>21.16</v>
      </c>
      <c r="AR215" t="s">
        <v>223</v>
      </c>
      <c r="AS215" s="130">
        <v>0.25</v>
      </c>
      <c r="AT215" s="130">
        <v>0.6</v>
      </c>
      <c r="AU215" t="s">
        <v>175</v>
      </c>
      <c r="AV215" s="4">
        <v>0.08</v>
      </c>
      <c r="AW215">
        <v>8.8699999999999992</v>
      </c>
      <c r="AX215" t="s">
        <v>175</v>
      </c>
      <c r="AY215">
        <v>1.52</v>
      </c>
      <c r="AZ215" t="s">
        <v>250</v>
      </c>
      <c r="BB215" s="130">
        <v>20.483333333333334</v>
      </c>
      <c r="BC215" t="s">
        <v>175</v>
      </c>
      <c r="BD215" s="141">
        <v>0.32100596433626</v>
      </c>
      <c r="BE215" t="s">
        <v>180</v>
      </c>
      <c r="BG215">
        <v>50</v>
      </c>
      <c r="BH215" t="s">
        <v>175</v>
      </c>
      <c r="BI215">
        <v>50</v>
      </c>
      <c r="BJ215" s="130">
        <v>24.624073053577511</v>
      </c>
      <c r="BK215" t="s">
        <v>175</v>
      </c>
      <c r="BL215">
        <v>2.4</v>
      </c>
      <c r="BM215" s="163">
        <v>3.4290887099999998</v>
      </c>
      <c r="BO215" t="s">
        <v>181</v>
      </c>
      <c r="BP215" s="130">
        <f t="shared" si="14"/>
        <v>7.5439951619999987E-2</v>
      </c>
      <c r="BQ215" t="s">
        <v>271</v>
      </c>
      <c r="BR215" t="s">
        <v>182</v>
      </c>
      <c r="BS215" s="151">
        <v>4.9974699999999999</v>
      </c>
      <c r="CD215" s="130">
        <v>36.927274210526321</v>
      </c>
      <c r="CE215" t="s">
        <v>175</v>
      </c>
      <c r="CF215">
        <v>2</v>
      </c>
      <c r="CG215" t="s">
        <v>252</v>
      </c>
      <c r="DF215">
        <v>39.61</v>
      </c>
      <c r="DG215" t="s">
        <v>185</v>
      </c>
      <c r="DH215" s="130">
        <f t="shared" si="13"/>
        <v>4.7099999999999998E-3</v>
      </c>
      <c r="DJ215" t="s">
        <v>187</v>
      </c>
      <c r="DK215" t="s">
        <v>186</v>
      </c>
      <c r="DL215">
        <v>1.0271999999999999</v>
      </c>
      <c r="DQ215" t="s">
        <v>171</v>
      </c>
      <c r="DS215" t="s">
        <v>188</v>
      </c>
      <c r="DT215" t="s">
        <v>188</v>
      </c>
      <c r="DU215" t="s">
        <v>189</v>
      </c>
      <c r="DX215" t="s">
        <v>172</v>
      </c>
      <c r="DY215" t="s">
        <v>173</v>
      </c>
      <c r="EA215" s="132">
        <v>2414.8053605210525</v>
      </c>
      <c r="EC215" t="s">
        <v>175</v>
      </c>
      <c r="ED215">
        <f t="shared" si="12"/>
        <v>100</v>
      </c>
      <c r="EK215" s="130">
        <v>8.2433554537082045</v>
      </c>
      <c r="EL215" t="s">
        <v>174</v>
      </c>
      <c r="EO215" s="173">
        <v>228.136</v>
      </c>
      <c r="EP215">
        <v>-21</v>
      </c>
      <c r="EQ215" t="s">
        <v>246</v>
      </c>
      <c r="ER215" s="143">
        <v>207.136</v>
      </c>
      <c r="ES215" s="132">
        <v>34.992616564069621</v>
      </c>
      <c r="ET215" s="132">
        <v>34.992616564069621</v>
      </c>
      <c r="EU215" t="s">
        <v>190</v>
      </c>
      <c r="EV215" t="s">
        <v>191</v>
      </c>
    </row>
    <row r="216" spans="3:152">
      <c r="C216" s="2" t="s">
        <v>401</v>
      </c>
      <c r="E216">
        <v>999</v>
      </c>
      <c r="F216" t="s">
        <v>238</v>
      </c>
      <c r="N216" t="s">
        <v>242</v>
      </c>
      <c r="O216">
        <v>12.744</v>
      </c>
      <c r="P216">
        <v>-78.7393</v>
      </c>
      <c r="S216">
        <v>-2838.9</v>
      </c>
      <c r="W216" s="132">
        <v>52299.999999999993</v>
      </c>
      <c r="X216" s="155"/>
      <c r="Y216" s="143"/>
      <c r="Z216" s="155"/>
      <c r="AB216" t="s">
        <v>239</v>
      </c>
      <c r="AI216" t="s">
        <v>248</v>
      </c>
      <c r="AJ216" t="s">
        <v>249</v>
      </c>
      <c r="AO216" t="s">
        <v>245</v>
      </c>
      <c r="AQ216" s="130">
        <v>21.29</v>
      </c>
      <c r="AR216" t="s">
        <v>223</v>
      </c>
      <c r="AS216" s="130">
        <v>0.25</v>
      </c>
      <c r="AT216" s="130">
        <v>0.6</v>
      </c>
      <c r="AU216" t="s">
        <v>175</v>
      </c>
      <c r="AV216" s="4">
        <v>0.08</v>
      </c>
      <c r="AW216">
        <v>8.8699999999999992</v>
      </c>
      <c r="AX216" t="s">
        <v>175</v>
      </c>
      <c r="AY216">
        <v>1.52</v>
      </c>
      <c r="AZ216" t="s">
        <v>250</v>
      </c>
      <c r="BB216" s="130">
        <v>20.7</v>
      </c>
      <c r="BC216" t="s">
        <v>175</v>
      </c>
      <c r="BD216" s="141">
        <v>0.34022703871065585</v>
      </c>
      <c r="BE216" t="s">
        <v>180</v>
      </c>
      <c r="BG216">
        <v>50</v>
      </c>
      <c r="BH216" t="s">
        <v>175</v>
      </c>
      <c r="BI216">
        <v>50</v>
      </c>
      <c r="BJ216" s="130">
        <v>24.827651959671797</v>
      </c>
      <c r="BK216" t="s">
        <v>175</v>
      </c>
      <c r="BL216">
        <v>2.4</v>
      </c>
      <c r="BM216" s="163">
        <v>3.4860806449999999</v>
      </c>
      <c r="BO216" t="s">
        <v>181</v>
      </c>
      <c r="BP216" s="130">
        <f t="shared" si="14"/>
        <v>7.6693774189999994E-2</v>
      </c>
      <c r="BQ216" t="s">
        <v>272</v>
      </c>
      <c r="BR216" t="s">
        <v>182</v>
      </c>
      <c r="BS216" s="151">
        <v>4.9751099999999999</v>
      </c>
      <c r="CD216" s="130">
        <v>36.925928000000006</v>
      </c>
      <c r="CE216" t="s">
        <v>175</v>
      </c>
      <c r="CF216">
        <v>2</v>
      </c>
      <c r="CG216" t="s">
        <v>252</v>
      </c>
      <c r="DF216">
        <v>39.61</v>
      </c>
      <c r="DG216" t="s">
        <v>185</v>
      </c>
      <c r="DH216" s="130">
        <f t="shared" si="13"/>
        <v>5.2300000000000003E-3</v>
      </c>
      <c r="DJ216" t="s">
        <v>187</v>
      </c>
      <c r="DK216" t="s">
        <v>186</v>
      </c>
      <c r="DL216">
        <v>1.0271999999999999</v>
      </c>
      <c r="DQ216" t="s">
        <v>171</v>
      </c>
      <c r="DS216" t="s">
        <v>188</v>
      </c>
      <c r="DT216" t="s">
        <v>188</v>
      </c>
      <c r="DU216" t="s">
        <v>189</v>
      </c>
      <c r="DX216" t="s">
        <v>172</v>
      </c>
      <c r="DY216" t="s">
        <v>173</v>
      </c>
      <c r="EA216" s="132">
        <v>2414.72567832</v>
      </c>
      <c r="EC216" t="s">
        <v>175</v>
      </c>
      <c r="ED216">
        <f t="shared" si="12"/>
        <v>100</v>
      </c>
      <c r="EK216" s="130">
        <v>8.2569932041168137</v>
      </c>
      <c r="EL216" t="s">
        <v>174</v>
      </c>
      <c r="EO216" s="173">
        <v>218.494</v>
      </c>
      <c r="EP216">
        <v>-21</v>
      </c>
      <c r="EQ216" t="s">
        <v>246</v>
      </c>
      <c r="ER216" s="143">
        <v>197.494</v>
      </c>
      <c r="ES216" s="132">
        <v>34.68223792159322</v>
      </c>
      <c r="ET216" s="132">
        <v>34.68223792159322</v>
      </c>
      <c r="EU216" t="s">
        <v>190</v>
      </c>
      <c r="EV216" t="s">
        <v>191</v>
      </c>
    </row>
    <row r="217" spans="3:152">
      <c r="C217" s="2" t="s">
        <v>401</v>
      </c>
      <c r="E217">
        <v>999</v>
      </c>
      <c r="F217" t="s">
        <v>238</v>
      </c>
      <c r="N217" t="s">
        <v>242</v>
      </c>
      <c r="O217">
        <v>12.744</v>
      </c>
      <c r="P217">
        <v>-78.7393</v>
      </c>
      <c r="S217">
        <v>-2838.9</v>
      </c>
      <c r="W217" s="132">
        <v>61399.999999999993</v>
      </c>
      <c r="X217" s="155"/>
      <c r="Y217" s="143"/>
      <c r="Z217" s="156"/>
      <c r="AB217" t="s">
        <v>239</v>
      </c>
      <c r="AI217" t="s">
        <v>248</v>
      </c>
      <c r="AJ217" t="s">
        <v>249</v>
      </c>
      <c r="AO217" t="s">
        <v>245</v>
      </c>
      <c r="AQ217" s="130">
        <v>21.31</v>
      </c>
      <c r="AR217" t="s">
        <v>223</v>
      </c>
      <c r="AS217" s="130">
        <v>0.25</v>
      </c>
      <c r="AT217" s="130">
        <v>0.6</v>
      </c>
      <c r="AU217" t="s">
        <v>175</v>
      </c>
      <c r="AV217" s="4">
        <v>0.08</v>
      </c>
      <c r="AW217">
        <v>8.8699999999999992</v>
      </c>
      <c r="AX217" t="s">
        <v>175</v>
      </c>
      <c r="AY217">
        <v>1.52</v>
      </c>
      <c r="AZ217" t="s">
        <v>250</v>
      </c>
      <c r="BB217" s="130">
        <v>20.733333333333334</v>
      </c>
      <c r="BC217" t="s">
        <v>175</v>
      </c>
      <c r="BD217" s="141">
        <v>0.34331228029202154</v>
      </c>
      <c r="BE217" t="s">
        <v>180</v>
      </c>
      <c r="BG217">
        <v>50</v>
      </c>
      <c r="BH217" t="s">
        <v>175</v>
      </c>
      <c r="BI217">
        <v>50</v>
      </c>
      <c r="BJ217" s="130">
        <v>25.11876432165338</v>
      </c>
      <c r="BK217" t="s">
        <v>175</v>
      </c>
      <c r="BL217">
        <v>2.4</v>
      </c>
      <c r="BM217" s="163">
        <v>3.5670564520000001</v>
      </c>
      <c r="BO217" t="s">
        <v>181</v>
      </c>
      <c r="BP217" s="130">
        <f t="shared" si="14"/>
        <v>7.8475241944000004E-2</v>
      </c>
      <c r="BQ217" t="s">
        <v>273</v>
      </c>
      <c r="BR217" t="s">
        <v>182</v>
      </c>
      <c r="BS217" s="151">
        <v>4.9359799999999998</v>
      </c>
      <c r="CD217" s="130">
        <v>37.058983052631582</v>
      </c>
      <c r="CE217" t="s">
        <v>175</v>
      </c>
      <c r="CF217">
        <v>2</v>
      </c>
      <c r="CG217" t="s">
        <v>252</v>
      </c>
      <c r="DF217">
        <v>39.61</v>
      </c>
      <c r="DG217" t="s">
        <v>185</v>
      </c>
      <c r="DH217" s="130">
        <f t="shared" si="13"/>
        <v>6.1399999999999996E-3</v>
      </c>
      <c r="DJ217" t="s">
        <v>187</v>
      </c>
      <c r="DK217" t="s">
        <v>186</v>
      </c>
      <c r="DL217">
        <v>1.0271999999999999</v>
      </c>
      <c r="DQ217" t="s">
        <v>171</v>
      </c>
      <c r="DS217" t="s">
        <v>188</v>
      </c>
      <c r="DT217" t="s">
        <v>188</v>
      </c>
      <c r="DU217" t="s">
        <v>189</v>
      </c>
      <c r="DX217" t="s">
        <v>172</v>
      </c>
      <c r="DY217" t="s">
        <v>173</v>
      </c>
      <c r="EA217" s="132">
        <v>2422.6012068852633</v>
      </c>
      <c r="EC217" t="s">
        <v>175</v>
      </c>
      <c r="ED217">
        <f t="shared" si="12"/>
        <v>100</v>
      </c>
      <c r="EK217" s="130">
        <v>8.255341246073689</v>
      </c>
      <c r="EL217" t="s">
        <v>174</v>
      </c>
      <c r="EO217" s="173">
        <v>219.65100000000001</v>
      </c>
      <c r="EP217">
        <v>-21</v>
      </c>
      <c r="EQ217" t="s">
        <v>246</v>
      </c>
      <c r="ER217" s="143">
        <v>198.65100000000001</v>
      </c>
      <c r="ES217" s="132">
        <v>35.053222077292702</v>
      </c>
      <c r="ET217" s="132">
        <v>35.053222077292702</v>
      </c>
      <c r="EU217" t="s">
        <v>190</v>
      </c>
      <c r="EV217" t="s">
        <v>191</v>
      </c>
    </row>
    <row r="218" spans="3:152">
      <c r="C218" s="2" t="s">
        <v>401</v>
      </c>
      <c r="E218">
        <v>999</v>
      </c>
      <c r="F218" t="s">
        <v>238</v>
      </c>
      <c r="N218" t="s">
        <v>242</v>
      </c>
      <c r="O218">
        <v>12.744</v>
      </c>
      <c r="P218">
        <v>-78.7393</v>
      </c>
      <c r="S218">
        <v>-2838.9</v>
      </c>
      <c r="W218" s="132">
        <v>76299.999999999985</v>
      </c>
      <c r="X218" s="155"/>
      <c r="Y218" s="143"/>
      <c r="Z218" s="155"/>
      <c r="AB218" t="s">
        <v>239</v>
      </c>
      <c r="AI218" t="s">
        <v>248</v>
      </c>
      <c r="AJ218" t="s">
        <v>249</v>
      </c>
      <c r="AO218" t="s">
        <v>245</v>
      </c>
      <c r="AQ218" s="130">
        <v>20.89</v>
      </c>
      <c r="AR218" t="s">
        <v>223</v>
      </c>
      <c r="AS218" s="130">
        <v>0.25</v>
      </c>
      <c r="AT218" s="130">
        <v>0.6</v>
      </c>
      <c r="AU218" t="s">
        <v>175</v>
      </c>
      <c r="AV218" s="4">
        <v>0.08</v>
      </c>
      <c r="AW218">
        <v>8.8699999999999992</v>
      </c>
      <c r="AX218" t="s">
        <v>175</v>
      </c>
      <c r="AY218">
        <v>1.52</v>
      </c>
      <c r="AZ218" t="s">
        <v>250</v>
      </c>
      <c r="BB218" s="130">
        <v>20.033333333333335</v>
      </c>
      <c r="BC218" t="s">
        <v>175</v>
      </c>
      <c r="BD218" s="141">
        <v>0.28666372600681778</v>
      </c>
      <c r="BE218" t="s">
        <v>180</v>
      </c>
      <c r="BG218">
        <v>50</v>
      </c>
      <c r="BH218" t="s">
        <v>175</v>
      </c>
      <c r="BI218">
        <v>50</v>
      </c>
      <c r="BJ218" s="130">
        <v>25.183454003120058</v>
      </c>
      <c r="BK218" t="s">
        <v>175</v>
      </c>
      <c r="BL218">
        <v>2.4</v>
      </c>
      <c r="BM218" s="163">
        <v>3.5687167629999998</v>
      </c>
      <c r="BO218" t="s">
        <v>181</v>
      </c>
      <c r="BP218" s="130">
        <f t="shared" si="14"/>
        <v>7.8511768785999997E-2</v>
      </c>
      <c r="BQ218" t="s">
        <v>274</v>
      </c>
      <c r="BR218" t="s">
        <v>182</v>
      </c>
      <c r="BS218" s="151">
        <v>4.8719099999999997</v>
      </c>
      <c r="CD218" s="130">
        <v>36.623717473684216</v>
      </c>
      <c r="CE218" t="s">
        <v>175</v>
      </c>
      <c r="CF218">
        <v>2</v>
      </c>
      <c r="CG218" t="s">
        <v>252</v>
      </c>
      <c r="DF218">
        <v>39.61</v>
      </c>
      <c r="DG218" t="s">
        <v>185</v>
      </c>
      <c r="DH218" s="130">
        <f t="shared" si="13"/>
        <v>7.6299999999999988E-3</v>
      </c>
      <c r="DJ218" t="s">
        <v>187</v>
      </c>
      <c r="DK218" t="s">
        <v>186</v>
      </c>
      <c r="DL218">
        <v>1.0271999999999999</v>
      </c>
      <c r="DQ218" t="s">
        <v>171</v>
      </c>
      <c r="DS218" t="s">
        <v>188</v>
      </c>
      <c r="DT218" t="s">
        <v>188</v>
      </c>
      <c r="DU218" t="s">
        <v>189</v>
      </c>
      <c r="DX218" t="s">
        <v>172</v>
      </c>
      <c r="DY218" t="s">
        <v>173</v>
      </c>
      <c r="EA218" s="132">
        <v>2396.8378372673687</v>
      </c>
      <c r="EC218" t="s">
        <v>175</v>
      </c>
      <c r="ED218">
        <f t="shared" si="12"/>
        <v>100</v>
      </c>
      <c r="EK218" s="130">
        <v>8.2044442212171713</v>
      </c>
      <c r="EL218" t="s">
        <v>174</v>
      </c>
      <c r="EO218" s="173">
        <v>254.72</v>
      </c>
      <c r="EP218">
        <v>-21</v>
      </c>
      <c r="EQ218" t="s">
        <v>246</v>
      </c>
      <c r="ER218" s="143">
        <v>233.72</v>
      </c>
      <c r="ES218" s="132">
        <v>36.751015377129384</v>
      </c>
      <c r="ET218" s="132">
        <v>36.751015377129384</v>
      </c>
      <c r="EU218" t="s">
        <v>190</v>
      </c>
      <c r="EV218" t="s">
        <v>191</v>
      </c>
    </row>
    <row r="219" spans="3:152">
      <c r="C219" s="2" t="s">
        <v>401</v>
      </c>
      <c r="E219">
        <v>999</v>
      </c>
      <c r="F219" t="s">
        <v>238</v>
      </c>
      <c r="N219" t="s">
        <v>242</v>
      </c>
      <c r="O219">
        <v>12.744</v>
      </c>
      <c r="P219">
        <v>-78.7393</v>
      </c>
      <c r="S219">
        <v>-2838.9</v>
      </c>
      <c r="W219" s="132">
        <v>83000</v>
      </c>
      <c r="X219" s="155"/>
      <c r="Y219" s="143"/>
      <c r="Z219" s="155"/>
      <c r="AB219" t="s">
        <v>239</v>
      </c>
      <c r="AI219" t="s">
        <v>248</v>
      </c>
      <c r="AJ219" t="s">
        <v>249</v>
      </c>
      <c r="AO219" t="s">
        <v>245</v>
      </c>
      <c r="AQ219" s="130">
        <v>20.88</v>
      </c>
      <c r="AR219" t="s">
        <v>223</v>
      </c>
      <c r="AS219" s="130">
        <v>0.25</v>
      </c>
      <c r="AT219" s="130">
        <v>0.6</v>
      </c>
      <c r="AU219" t="s">
        <v>175</v>
      </c>
      <c r="AV219" s="4">
        <v>0.08</v>
      </c>
      <c r="AW219">
        <v>8.8699999999999992</v>
      </c>
      <c r="AX219" t="s">
        <v>175</v>
      </c>
      <c r="AY219">
        <v>1.52</v>
      </c>
      <c r="AZ219" t="s">
        <v>250</v>
      </c>
      <c r="BB219" s="130">
        <v>20.016666666666666</v>
      </c>
      <c r="BC219" t="s">
        <v>175</v>
      </c>
      <c r="BD219" s="141">
        <v>0.28556347423901196</v>
      </c>
      <c r="BE219" t="s">
        <v>180</v>
      </c>
      <c r="BG219">
        <v>50</v>
      </c>
      <c r="BH219" t="s">
        <v>175</v>
      </c>
      <c r="BI219">
        <v>50</v>
      </c>
      <c r="BJ219" s="130">
        <v>25.248651100295721</v>
      </c>
      <c r="BK219" t="s">
        <v>175</v>
      </c>
      <c r="BL219">
        <v>2.4</v>
      </c>
      <c r="BM219" s="163">
        <v>3.581</v>
      </c>
      <c r="BO219" t="s">
        <v>181</v>
      </c>
      <c r="BP219" s="130">
        <f t="shared" si="14"/>
        <v>7.8781999999999991E-2</v>
      </c>
      <c r="BQ219" t="s">
        <v>275</v>
      </c>
      <c r="BR219" t="s">
        <v>182</v>
      </c>
      <c r="BS219" s="151">
        <v>4.8430999999999997</v>
      </c>
      <c r="CD219" s="130">
        <v>36.558614000000006</v>
      </c>
      <c r="CE219" t="s">
        <v>175</v>
      </c>
      <c r="CF219">
        <v>2</v>
      </c>
      <c r="CG219" t="s">
        <v>252</v>
      </c>
      <c r="DF219">
        <v>39.61</v>
      </c>
      <c r="DG219" t="s">
        <v>185</v>
      </c>
      <c r="DH219" s="130">
        <f t="shared" si="13"/>
        <v>8.3000000000000001E-3</v>
      </c>
      <c r="DJ219" t="s">
        <v>187</v>
      </c>
      <c r="DK219" t="s">
        <v>186</v>
      </c>
      <c r="DL219">
        <v>1.0271999999999999</v>
      </c>
      <c r="DQ219" t="s">
        <v>171</v>
      </c>
      <c r="DS219" t="s">
        <v>188</v>
      </c>
      <c r="DT219" t="s">
        <v>188</v>
      </c>
      <c r="DU219" t="s">
        <v>189</v>
      </c>
      <c r="DX219" t="s">
        <v>172</v>
      </c>
      <c r="DY219" t="s">
        <v>173</v>
      </c>
      <c r="EA219" s="132">
        <v>2392.98436266</v>
      </c>
      <c r="EC219" t="s">
        <v>175</v>
      </c>
      <c r="ED219">
        <f t="shared" si="12"/>
        <v>100</v>
      </c>
      <c r="EK219" s="130">
        <v>8.2027536975592401</v>
      </c>
      <c r="EL219" t="s">
        <v>174</v>
      </c>
      <c r="EO219" s="173">
        <v>255.66300000000001</v>
      </c>
      <c r="EP219">
        <v>-21</v>
      </c>
      <c r="EQ219" t="s">
        <v>246</v>
      </c>
      <c r="ER219" s="143">
        <v>234.66300000000001</v>
      </c>
      <c r="ES219" s="132">
        <v>36.816753479224637</v>
      </c>
      <c r="ET219" s="132">
        <v>36.816753479224637</v>
      </c>
      <c r="EU219" t="s">
        <v>190</v>
      </c>
      <c r="EV219" t="s">
        <v>191</v>
      </c>
    </row>
    <row r="220" spans="3:152">
      <c r="C220" s="2" t="s">
        <v>401</v>
      </c>
      <c r="E220">
        <v>999</v>
      </c>
      <c r="F220" t="s">
        <v>238</v>
      </c>
      <c r="N220" t="s">
        <v>242</v>
      </c>
      <c r="O220">
        <v>12.744</v>
      </c>
      <c r="P220">
        <v>-78.7393</v>
      </c>
      <c r="S220">
        <v>-2838.9</v>
      </c>
      <c r="W220" s="132">
        <v>88100</v>
      </c>
      <c r="X220" s="155"/>
      <c r="Y220" s="143"/>
      <c r="Z220" s="156"/>
      <c r="AB220" t="s">
        <v>239</v>
      </c>
      <c r="AI220" t="s">
        <v>248</v>
      </c>
      <c r="AJ220" t="s">
        <v>249</v>
      </c>
      <c r="AO220" t="s">
        <v>245</v>
      </c>
      <c r="AQ220" s="130">
        <v>20.68</v>
      </c>
      <c r="AR220" t="s">
        <v>223</v>
      </c>
      <c r="AS220" s="130">
        <v>0.25</v>
      </c>
      <c r="AT220" s="130">
        <v>0.6</v>
      </c>
      <c r="AU220" t="s">
        <v>175</v>
      </c>
      <c r="AV220" s="4">
        <v>0.08</v>
      </c>
      <c r="AW220">
        <v>8.8699999999999992</v>
      </c>
      <c r="AX220" t="s">
        <v>175</v>
      </c>
      <c r="AY220">
        <v>1.52</v>
      </c>
      <c r="AZ220" t="s">
        <v>250</v>
      </c>
      <c r="BB220" s="130">
        <v>19.683333333333334</v>
      </c>
      <c r="BC220" t="s">
        <v>175</v>
      </c>
      <c r="BD220" s="141">
        <v>0.26665417900027977</v>
      </c>
      <c r="BE220" t="s">
        <v>180</v>
      </c>
      <c r="BG220">
        <v>50</v>
      </c>
      <c r="BH220" t="s">
        <v>175</v>
      </c>
      <c r="BI220">
        <v>50</v>
      </c>
      <c r="BJ220" s="130">
        <v>25.816018225622837</v>
      </c>
      <c r="BK220" t="s">
        <v>175</v>
      </c>
      <c r="BL220">
        <v>2.4</v>
      </c>
      <c r="BM220" s="163">
        <v>3.7616000000000001</v>
      </c>
      <c r="BO220" t="s">
        <v>181</v>
      </c>
      <c r="BP220" s="130">
        <f t="shared" si="14"/>
        <v>8.2755200000000001E-2</v>
      </c>
      <c r="BQ220" t="s">
        <v>276</v>
      </c>
      <c r="BR220" t="s">
        <v>182</v>
      </c>
      <c r="BS220" s="151">
        <v>4.8211700000000004</v>
      </c>
      <c r="CD220" s="130">
        <v>36.617160421052631</v>
      </c>
      <c r="CE220" t="s">
        <v>175</v>
      </c>
      <c r="CF220">
        <v>2</v>
      </c>
      <c r="CG220" t="s">
        <v>252</v>
      </c>
      <c r="DF220">
        <v>39.61</v>
      </c>
      <c r="DG220" t="s">
        <v>185</v>
      </c>
      <c r="DH220" s="130">
        <f t="shared" si="13"/>
        <v>8.8100000000000001E-3</v>
      </c>
      <c r="DJ220" t="s">
        <v>187</v>
      </c>
      <c r="DK220" t="s">
        <v>186</v>
      </c>
      <c r="DL220">
        <v>1.0271999999999999</v>
      </c>
      <c r="DQ220" t="s">
        <v>171</v>
      </c>
      <c r="DS220" t="s">
        <v>188</v>
      </c>
      <c r="DT220" t="s">
        <v>188</v>
      </c>
      <c r="DU220" t="s">
        <v>189</v>
      </c>
      <c r="DX220" t="s">
        <v>172</v>
      </c>
      <c r="DY220" t="s">
        <v>173</v>
      </c>
      <c r="EA220" s="132">
        <v>2396.4497253221052</v>
      </c>
      <c r="EC220" t="s">
        <v>175</v>
      </c>
      <c r="ED220">
        <f t="shared" si="12"/>
        <v>100</v>
      </c>
      <c r="EK220" s="130">
        <v>8.1698853159817091</v>
      </c>
      <c r="EL220" t="s">
        <v>174</v>
      </c>
      <c r="EO220" s="173">
        <v>281.64800000000002</v>
      </c>
      <c r="EP220">
        <v>-21</v>
      </c>
      <c r="EQ220" t="s">
        <v>246</v>
      </c>
      <c r="ER220" s="143">
        <v>260.64800000000002</v>
      </c>
      <c r="ES220" s="132">
        <v>39.27818664029693</v>
      </c>
      <c r="ET220" s="132">
        <v>39.27818664029693</v>
      </c>
      <c r="EU220" t="s">
        <v>190</v>
      </c>
      <c r="EV220" t="s">
        <v>191</v>
      </c>
    </row>
    <row r="221" spans="3:152">
      <c r="C221" s="2" t="s">
        <v>401</v>
      </c>
      <c r="E221">
        <v>999</v>
      </c>
      <c r="F221" t="s">
        <v>238</v>
      </c>
      <c r="N221" t="s">
        <v>242</v>
      </c>
      <c r="O221">
        <v>12.744</v>
      </c>
      <c r="P221">
        <v>-78.7393</v>
      </c>
      <c r="S221">
        <v>-2838.9</v>
      </c>
      <c r="W221" s="132">
        <v>99600</v>
      </c>
      <c r="X221" s="155"/>
      <c r="Y221" s="143"/>
      <c r="Z221" s="156"/>
      <c r="AB221" t="s">
        <v>239</v>
      </c>
      <c r="AI221" t="s">
        <v>248</v>
      </c>
      <c r="AJ221" t="s">
        <v>249</v>
      </c>
      <c r="AO221" t="s">
        <v>245</v>
      </c>
      <c r="AQ221" s="130">
        <v>20.58</v>
      </c>
      <c r="AR221" t="s">
        <v>223</v>
      </c>
      <c r="AS221" s="130">
        <v>0.25</v>
      </c>
      <c r="AT221" s="130">
        <v>0.6</v>
      </c>
      <c r="AU221" t="s">
        <v>175</v>
      </c>
      <c r="AV221" s="4">
        <v>0.08</v>
      </c>
      <c r="AW221">
        <v>8.8699999999999992</v>
      </c>
      <c r="AX221" t="s">
        <v>175</v>
      </c>
      <c r="AY221">
        <v>1.52</v>
      </c>
      <c r="AZ221" t="s">
        <v>250</v>
      </c>
      <c r="BB221" s="130">
        <v>19.516666666666666</v>
      </c>
      <c r="BC221" t="s">
        <v>175</v>
      </c>
      <c r="BD221" s="141">
        <v>0.2596517339669191</v>
      </c>
      <c r="BE221" t="s">
        <v>180</v>
      </c>
      <c r="BG221">
        <v>50</v>
      </c>
      <c r="BH221" t="s">
        <v>175</v>
      </c>
      <c r="BI221">
        <v>50</v>
      </c>
      <c r="BJ221" s="130">
        <v>25.720104990436411</v>
      </c>
      <c r="BK221" t="s">
        <v>175</v>
      </c>
      <c r="BL221">
        <v>2.4</v>
      </c>
      <c r="BM221" s="163">
        <v>3.7135384619999998</v>
      </c>
      <c r="BO221" t="s">
        <v>181</v>
      </c>
      <c r="BP221" s="130">
        <f t="shared" si="14"/>
        <v>8.1697846163999985E-2</v>
      </c>
      <c r="BQ221" t="s">
        <v>277</v>
      </c>
      <c r="BR221" t="s">
        <v>182</v>
      </c>
      <c r="BS221" s="151">
        <v>4.7717200000000002</v>
      </c>
      <c r="CD221" s="130">
        <v>36.537285263157898</v>
      </c>
      <c r="CE221" t="s">
        <v>175</v>
      </c>
      <c r="CF221">
        <v>2</v>
      </c>
      <c r="CG221" t="s">
        <v>252</v>
      </c>
      <c r="DF221">
        <v>39.61</v>
      </c>
      <c r="DG221" t="s">
        <v>185</v>
      </c>
      <c r="DH221" s="130">
        <f t="shared" si="13"/>
        <v>9.9600000000000001E-3</v>
      </c>
      <c r="DJ221" t="s">
        <v>187</v>
      </c>
      <c r="DK221" t="s">
        <v>186</v>
      </c>
      <c r="DL221">
        <v>1.0271999999999999</v>
      </c>
      <c r="DQ221" t="s">
        <v>171</v>
      </c>
      <c r="DS221" t="s">
        <v>188</v>
      </c>
      <c r="DT221" t="s">
        <v>188</v>
      </c>
      <c r="DU221" t="s">
        <v>189</v>
      </c>
      <c r="DX221" t="s">
        <v>172</v>
      </c>
      <c r="DY221" t="s">
        <v>173</v>
      </c>
      <c r="EA221" s="132">
        <v>2391.7219147263158</v>
      </c>
      <c r="EC221" t="s">
        <v>175</v>
      </c>
      <c r="ED221">
        <f t="shared" si="12"/>
        <v>100</v>
      </c>
      <c r="EK221" s="130">
        <v>8.1581828590608403</v>
      </c>
      <c r="EL221" t="s">
        <v>174</v>
      </c>
      <c r="EO221" s="173">
        <v>291.42</v>
      </c>
      <c r="EP221">
        <v>-21</v>
      </c>
      <c r="EQ221" t="s">
        <v>246</v>
      </c>
      <c r="ER221" s="143">
        <v>270.42</v>
      </c>
      <c r="ES221" s="132">
        <v>40.240589533454902</v>
      </c>
      <c r="ET221" s="132">
        <v>40.240589533454902</v>
      </c>
      <c r="EU221" t="s">
        <v>190</v>
      </c>
      <c r="EV221" t="s">
        <v>191</v>
      </c>
    </row>
    <row r="222" spans="3:152">
      <c r="C222" s="2" t="s">
        <v>401</v>
      </c>
      <c r="E222">
        <v>999</v>
      </c>
      <c r="F222" t="s">
        <v>238</v>
      </c>
      <c r="N222" t="s">
        <v>242</v>
      </c>
      <c r="O222">
        <v>12.744</v>
      </c>
      <c r="P222">
        <v>-78.7393</v>
      </c>
      <c r="S222">
        <v>-2838.9</v>
      </c>
      <c r="W222" s="132">
        <v>104500</v>
      </c>
      <c r="X222" s="155"/>
      <c r="Y222" s="143"/>
      <c r="Z222" s="155"/>
      <c r="AB222" t="s">
        <v>239</v>
      </c>
      <c r="AI222" t="s">
        <v>248</v>
      </c>
      <c r="AJ222" t="s">
        <v>249</v>
      </c>
      <c r="AO222" t="s">
        <v>245</v>
      </c>
      <c r="AQ222" s="130">
        <v>20.76</v>
      </c>
      <c r="AR222" t="s">
        <v>223</v>
      </c>
      <c r="AS222" s="130">
        <v>0.25</v>
      </c>
      <c r="AT222" s="130">
        <v>0.6</v>
      </c>
      <c r="AU222" t="s">
        <v>175</v>
      </c>
      <c r="AV222" s="4">
        <v>0.08</v>
      </c>
      <c r="AW222">
        <v>8.8699999999999992</v>
      </c>
      <c r="AX222" t="s">
        <v>175</v>
      </c>
      <c r="AY222">
        <v>1.52</v>
      </c>
      <c r="AZ222" t="s">
        <v>250</v>
      </c>
      <c r="BB222" s="130">
        <v>19.81666666666667</v>
      </c>
      <c r="BC222" t="s">
        <v>175</v>
      </c>
      <c r="BD222" s="141">
        <v>0.27347738371682312</v>
      </c>
      <c r="BE222" t="s">
        <v>180</v>
      </c>
      <c r="BG222">
        <v>50</v>
      </c>
      <c r="BH222" t="s">
        <v>175</v>
      </c>
      <c r="BI222">
        <v>50</v>
      </c>
      <c r="BJ222" s="130">
        <v>25.41802195990909</v>
      </c>
      <c r="BK222" t="s">
        <v>175</v>
      </c>
      <c r="BL222">
        <v>2.4</v>
      </c>
      <c r="BM222" s="163">
        <v>3.6107457630000002</v>
      </c>
      <c r="BO222" t="s">
        <v>181</v>
      </c>
      <c r="BP222" s="130">
        <f t="shared" si="14"/>
        <v>7.9436406786000002E-2</v>
      </c>
      <c r="BQ222" t="s">
        <v>278</v>
      </c>
      <c r="BR222" t="s">
        <v>182</v>
      </c>
      <c r="BS222" s="151">
        <v>4.76145</v>
      </c>
      <c r="CD222" s="130">
        <v>36.618396736842108</v>
      </c>
      <c r="CE222" t="s">
        <v>175</v>
      </c>
      <c r="CF222">
        <v>2</v>
      </c>
      <c r="CG222" t="s">
        <v>252</v>
      </c>
      <c r="DF222">
        <v>39.61</v>
      </c>
      <c r="DG222" t="s">
        <v>185</v>
      </c>
      <c r="DH222" s="130">
        <f t="shared" si="13"/>
        <v>1.0449999999999999E-2</v>
      </c>
      <c r="DJ222" t="s">
        <v>187</v>
      </c>
      <c r="DK222" t="s">
        <v>186</v>
      </c>
      <c r="DL222">
        <v>1.0271999999999999</v>
      </c>
      <c r="DQ222" t="s">
        <v>171</v>
      </c>
      <c r="DS222" t="s">
        <v>188</v>
      </c>
      <c r="DT222" t="s">
        <v>188</v>
      </c>
      <c r="DU222" t="s">
        <v>189</v>
      </c>
      <c r="DX222" t="s">
        <v>172</v>
      </c>
      <c r="DY222" t="s">
        <v>173</v>
      </c>
      <c r="EA222" s="132">
        <v>2396.5229028536842</v>
      </c>
      <c r="EC222" t="s">
        <v>175</v>
      </c>
      <c r="ED222">
        <f t="shared" si="12"/>
        <v>100</v>
      </c>
      <c r="EK222" s="130">
        <v>8.1849676307972441</v>
      </c>
      <c r="EL222" t="s">
        <v>174</v>
      </c>
      <c r="EO222" s="173">
        <v>269.75200000000001</v>
      </c>
      <c r="EP222">
        <v>-21</v>
      </c>
      <c r="EQ222" t="s">
        <v>246</v>
      </c>
      <c r="ER222" s="143">
        <v>248.75200000000001</v>
      </c>
      <c r="ES222" s="132">
        <v>38.050475654057188</v>
      </c>
      <c r="ET222" s="132">
        <v>38.050475654057188</v>
      </c>
      <c r="EU222" t="s">
        <v>190</v>
      </c>
      <c r="EV222" t="s">
        <v>191</v>
      </c>
    </row>
    <row r="223" spans="3:152">
      <c r="C223" s="2" t="s">
        <v>401</v>
      </c>
      <c r="E223">
        <v>999</v>
      </c>
      <c r="F223" t="s">
        <v>238</v>
      </c>
      <c r="N223" t="s">
        <v>242</v>
      </c>
      <c r="O223">
        <v>12.744</v>
      </c>
      <c r="P223">
        <v>-78.7393</v>
      </c>
      <c r="S223">
        <v>-2838.9</v>
      </c>
      <c r="W223" s="132">
        <v>114200</v>
      </c>
      <c r="X223" s="155"/>
      <c r="Y223" s="143"/>
      <c r="Z223" s="156"/>
      <c r="AB223" t="s">
        <v>239</v>
      </c>
      <c r="AI223" t="s">
        <v>248</v>
      </c>
      <c r="AJ223" t="s">
        <v>249</v>
      </c>
      <c r="AO223" t="s">
        <v>245</v>
      </c>
      <c r="AQ223" s="130">
        <v>20.260000000000002</v>
      </c>
      <c r="AR223" t="s">
        <v>223</v>
      </c>
      <c r="AS223" s="130">
        <v>0.25</v>
      </c>
      <c r="AT223" s="130">
        <v>0.6</v>
      </c>
      <c r="AU223" t="s">
        <v>175</v>
      </c>
      <c r="AV223" s="4">
        <v>0.08</v>
      </c>
      <c r="AW223">
        <v>8.8699999999999992</v>
      </c>
      <c r="AX223" t="s">
        <v>175</v>
      </c>
      <c r="AY223">
        <v>1.52</v>
      </c>
      <c r="AZ223" t="s">
        <v>250</v>
      </c>
      <c r="BB223" s="130">
        <v>18.983333333333338</v>
      </c>
      <c r="BC223" t="s">
        <v>175</v>
      </c>
      <c r="BD223" s="141">
        <v>0.25001023709103248</v>
      </c>
      <c r="BE223" t="s">
        <v>180</v>
      </c>
      <c r="BG223">
        <v>50</v>
      </c>
      <c r="BH223" t="s">
        <v>175</v>
      </c>
      <c r="BI223">
        <v>50</v>
      </c>
      <c r="BJ223" s="130">
        <v>25.270587548186871</v>
      </c>
      <c r="BK223" t="s">
        <v>175</v>
      </c>
      <c r="BL223">
        <v>2.4</v>
      </c>
      <c r="BM223" s="163">
        <v>3.557489796</v>
      </c>
      <c r="BO223" t="s">
        <v>181</v>
      </c>
      <c r="BP223" s="130">
        <f t="shared" si="14"/>
        <v>7.8264775511999993E-2</v>
      </c>
      <c r="BQ223" t="s">
        <v>279</v>
      </c>
      <c r="BR223" t="s">
        <v>182</v>
      </c>
      <c r="BS223" s="151">
        <v>4.7430199999999996</v>
      </c>
      <c r="CD223" s="130">
        <v>36.409963052631582</v>
      </c>
      <c r="CE223" t="s">
        <v>175</v>
      </c>
      <c r="CF223">
        <v>2</v>
      </c>
      <c r="CG223" t="s">
        <v>252</v>
      </c>
      <c r="DF223">
        <v>39.61</v>
      </c>
      <c r="DG223" t="s">
        <v>185</v>
      </c>
      <c r="DH223" s="130">
        <f t="shared" si="13"/>
        <v>1.142E-2</v>
      </c>
      <c r="DJ223" t="s">
        <v>187</v>
      </c>
      <c r="DK223" t="s">
        <v>186</v>
      </c>
      <c r="DL223">
        <v>1.0271999999999999</v>
      </c>
      <c r="DQ223" t="s">
        <v>171</v>
      </c>
      <c r="DS223" t="s">
        <v>188</v>
      </c>
      <c r="DT223" t="s">
        <v>188</v>
      </c>
      <c r="DU223" t="s">
        <v>189</v>
      </c>
      <c r="DX223" t="s">
        <v>172</v>
      </c>
      <c r="DY223" t="s">
        <v>173</v>
      </c>
      <c r="EA223" s="132">
        <v>2384.1857130852632</v>
      </c>
      <c r="EC223" t="s">
        <v>175</v>
      </c>
      <c r="ED223">
        <f t="shared" si="12"/>
        <v>100</v>
      </c>
      <c r="EK223" s="130">
        <v>8.1203861678054228</v>
      </c>
      <c r="EL223" t="s">
        <v>174</v>
      </c>
      <c r="EO223" s="173">
        <v>325.78100000000001</v>
      </c>
      <c r="EP223">
        <v>-21</v>
      </c>
      <c r="EQ223" t="s">
        <v>246</v>
      </c>
      <c r="ER223" s="143">
        <v>304.78100000000001</v>
      </c>
      <c r="ES223" s="132">
        <v>44.96459375441971</v>
      </c>
      <c r="ET223" s="132">
        <v>44.96459375441971</v>
      </c>
      <c r="EU223" t="s">
        <v>190</v>
      </c>
      <c r="EV223" t="s">
        <v>191</v>
      </c>
    </row>
    <row r="224" spans="3:152">
      <c r="C224" s="2" t="s">
        <v>401</v>
      </c>
      <c r="E224">
        <v>999</v>
      </c>
      <c r="F224" t="s">
        <v>238</v>
      </c>
      <c r="N224" t="s">
        <v>242</v>
      </c>
      <c r="O224">
        <v>12.744</v>
      </c>
      <c r="P224">
        <v>-78.7393</v>
      </c>
      <c r="S224">
        <v>-2838.9</v>
      </c>
      <c r="W224" s="132">
        <v>116100</v>
      </c>
      <c r="X224" s="155"/>
      <c r="Y224" s="143"/>
      <c r="Z224" s="130"/>
      <c r="AB224" t="s">
        <v>239</v>
      </c>
      <c r="AI224" t="s">
        <v>248</v>
      </c>
      <c r="AJ224" t="s">
        <v>249</v>
      </c>
      <c r="AO224" t="s">
        <v>245</v>
      </c>
      <c r="AQ224" s="130">
        <v>20.18</v>
      </c>
      <c r="AR224" t="s">
        <v>223</v>
      </c>
      <c r="AS224" s="130">
        <v>0.25</v>
      </c>
      <c r="AT224" s="130">
        <v>0.6</v>
      </c>
      <c r="AU224" t="s">
        <v>175</v>
      </c>
      <c r="AV224" s="4">
        <v>0.08</v>
      </c>
      <c r="AW224">
        <v>8.8699999999999992</v>
      </c>
      <c r="AX224" t="s">
        <v>175</v>
      </c>
      <c r="AY224">
        <v>1.52</v>
      </c>
      <c r="AZ224" t="s">
        <v>250</v>
      </c>
      <c r="BB224" s="130">
        <v>18.850000000000001</v>
      </c>
      <c r="BC224" t="s">
        <v>175</v>
      </c>
      <c r="BD224" s="141">
        <v>0.25082785067742608</v>
      </c>
      <c r="BE224" t="s">
        <v>180</v>
      </c>
      <c r="BG224">
        <v>50</v>
      </c>
      <c r="BH224" t="s">
        <v>175</v>
      </c>
      <c r="BI224">
        <v>50</v>
      </c>
      <c r="BJ224" s="130">
        <v>25.856326376173321</v>
      </c>
      <c r="BK224" t="s">
        <v>175</v>
      </c>
      <c r="BL224">
        <v>2.4</v>
      </c>
      <c r="BM224" s="163">
        <v>3.7488888889999998</v>
      </c>
      <c r="BO224" t="s">
        <v>181</v>
      </c>
      <c r="BP224" s="130">
        <f t="shared" si="14"/>
        <v>8.2475555557999986E-2</v>
      </c>
      <c r="BQ224" t="s">
        <v>280</v>
      </c>
      <c r="BR224" t="s">
        <v>182</v>
      </c>
      <c r="BS224" s="151">
        <v>4.7394100000000003</v>
      </c>
      <c r="CD224" s="130">
        <v>36.27366610526316</v>
      </c>
      <c r="CE224" t="s">
        <v>175</v>
      </c>
      <c r="CF224">
        <v>2</v>
      </c>
      <c r="CG224" t="s">
        <v>252</v>
      </c>
      <c r="DF224">
        <v>39.61</v>
      </c>
      <c r="DG224" t="s">
        <v>185</v>
      </c>
      <c r="DH224" s="130">
        <f t="shared" si="13"/>
        <v>1.1610000000000001E-2</v>
      </c>
      <c r="DJ224" t="s">
        <v>187</v>
      </c>
      <c r="DK224" t="s">
        <v>186</v>
      </c>
      <c r="DL224">
        <v>1.0271999999999999</v>
      </c>
      <c r="DQ224" t="s">
        <v>171</v>
      </c>
      <c r="DS224" t="s">
        <v>188</v>
      </c>
      <c r="DT224" t="s">
        <v>188</v>
      </c>
      <c r="DU224" t="s">
        <v>189</v>
      </c>
      <c r="DX224" t="s">
        <v>172</v>
      </c>
      <c r="DY224" t="s">
        <v>173</v>
      </c>
      <c r="EA224" s="132">
        <v>2376.1182967705263</v>
      </c>
      <c r="EC224" t="s">
        <v>175</v>
      </c>
      <c r="ED224">
        <f t="shared" si="12"/>
        <v>100</v>
      </c>
      <c r="EK224" s="130">
        <v>8.1030550318536747</v>
      </c>
      <c r="EL224" t="s">
        <v>174</v>
      </c>
      <c r="EO224" s="173">
        <v>341.12400000000002</v>
      </c>
      <c r="EP224">
        <v>-21</v>
      </c>
      <c r="EQ224" t="s">
        <v>246</v>
      </c>
      <c r="ER224" s="143">
        <v>320.12400000000002</v>
      </c>
      <c r="ES224" s="132">
        <v>47.434036339953188</v>
      </c>
      <c r="ET224" s="132">
        <v>47.434036339953188</v>
      </c>
      <c r="EU224" t="s">
        <v>190</v>
      </c>
      <c r="EV224" t="s">
        <v>191</v>
      </c>
    </row>
    <row r="225" spans="3:152">
      <c r="C225" s="2" t="s">
        <v>401</v>
      </c>
      <c r="E225">
        <v>999</v>
      </c>
      <c r="F225" t="s">
        <v>238</v>
      </c>
      <c r="N225" t="s">
        <v>242</v>
      </c>
      <c r="O225">
        <v>12.744</v>
      </c>
      <c r="P225">
        <v>-78.7393</v>
      </c>
      <c r="S225">
        <v>-2838.9</v>
      </c>
      <c r="W225" s="132">
        <v>119100</v>
      </c>
      <c r="X225" s="156"/>
      <c r="AB225" t="s">
        <v>239</v>
      </c>
      <c r="AI225" t="s">
        <v>248</v>
      </c>
      <c r="AJ225" t="s">
        <v>249</v>
      </c>
      <c r="AO225" t="s">
        <v>245</v>
      </c>
      <c r="AQ225" s="130">
        <v>20.12</v>
      </c>
      <c r="AR225" t="s">
        <v>223</v>
      </c>
      <c r="AS225" s="130">
        <v>0.25</v>
      </c>
      <c r="AT225" s="130">
        <v>0.6</v>
      </c>
      <c r="AU225" t="s">
        <v>175</v>
      </c>
      <c r="AV225" s="4">
        <v>0.08</v>
      </c>
      <c r="AW225">
        <v>8.8699999999999992</v>
      </c>
      <c r="AX225" t="s">
        <v>175</v>
      </c>
      <c r="AY225">
        <v>1.52</v>
      </c>
      <c r="AZ225" t="s">
        <v>250</v>
      </c>
      <c r="BB225" s="130">
        <v>18.750000000000004</v>
      </c>
      <c r="BC225" t="s">
        <v>175</v>
      </c>
      <c r="BD225" s="141">
        <v>0.25229287806181583</v>
      </c>
      <c r="BE225" t="s">
        <v>180</v>
      </c>
      <c r="BG225">
        <v>50</v>
      </c>
      <c r="BH225" t="s">
        <v>175</v>
      </c>
      <c r="BI225">
        <v>50</v>
      </c>
      <c r="BJ225" s="130">
        <v>26.060292263543307</v>
      </c>
      <c r="BK225" t="s">
        <v>175</v>
      </c>
      <c r="BL225">
        <v>2.4</v>
      </c>
      <c r="BM225" s="163">
        <v>3.816459016</v>
      </c>
      <c r="BO225" t="s">
        <v>181</v>
      </c>
      <c r="BP225" s="130">
        <f t="shared" si="14"/>
        <v>8.3962098351999997E-2</v>
      </c>
      <c r="BQ225" t="s">
        <v>281</v>
      </c>
      <c r="BR225" t="s">
        <v>182</v>
      </c>
      <c r="BS225" s="151">
        <v>4.7337100000000003</v>
      </c>
      <c r="CD225" s="130">
        <v>36.208942684210527</v>
      </c>
      <c r="CE225" t="s">
        <v>175</v>
      </c>
      <c r="CF225">
        <v>2</v>
      </c>
      <c r="CG225" t="s">
        <v>252</v>
      </c>
      <c r="DF225">
        <v>39.61</v>
      </c>
      <c r="DG225" t="s">
        <v>185</v>
      </c>
      <c r="DH225" s="130">
        <f t="shared" si="13"/>
        <v>1.191E-2</v>
      </c>
      <c r="DJ225" t="s">
        <v>187</v>
      </c>
      <c r="DK225" t="s">
        <v>186</v>
      </c>
      <c r="DL225">
        <v>1.0271999999999999</v>
      </c>
      <c r="DQ225" t="s">
        <v>171</v>
      </c>
      <c r="DS225" t="s">
        <v>188</v>
      </c>
      <c r="DT225" t="s">
        <v>188</v>
      </c>
      <c r="DU225" t="s">
        <v>189</v>
      </c>
      <c r="DX225" t="s">
        <v>172</v>
      </c>
      <c r="DY225" t="s">
        <v>173</v>
      </c>
      <c r="EA225" s="132">
        <v>2372.2873174784208</v>
      </c>
      <c r="EC225" t="s">
        <v>175</v>
      </c>
      <c r="ED225">
        <f t="shared" si="12"/>
        <v>100</v>
      </c>
      <c r="EK225" s="130">
        <v>8.0924930754504842</v>
      </c>
      <c r="EL225" t="s">
        <v>174</v>
      </c>
      <c r="EO225" s="173">
        <v>351.12299999999999</v>
      </c>
      <c r="EP225">
        <v>-21</v>
      </c>
      <c r="EQ225" t="s">
        <v>246</v>
      </c>
      <c r="ER225" s="143">
        <v>330.12299999999999</v>
      </c>
      <c r="ES225" s="132">
        <v>49.220676267702785</v>
      </c>
      <c r="ET225" s="132">
        <v>49.220676267702785</v>
      </c>
      <c r="EU225" t="s">
        <v>190</v>
      </c>
      <c r="EV225" t="s">
        <v>191</v>
      </c>
    </row>
    <row r="226" spans="3:152">
      <c r="C226" s="2" t="s">
        <v>401</v>
      </c>
      <c r="E226">
        <v>999</v>
      </c>
      <c r="F226" t="s">
        <v>238</v>
      </c>
      <c r="N226" t="s">
        <v>242</v>
      </c>
      <c r="O226">
        <v>12.744</v>
      </c>
      <c r="P226">
        <v>-78.7393</v>
      </c>
      <c r="S226">
        <v>-2838.9</v>
      </c>
      <c r="W226" s="132">
        <v>122300</v>
      </c>
      <c r="X226" s="155"/>
      <c r="AB226" t="s">
        <v>239</v>
      </c>
      <c r="AI226" t="s">
        <v>248</v>
      </c>
      <c r="AJ226" t="s">
        <v>249</v>
      </c>
      <c r="AO226" t="s">
        <v>245</v>
      </c>
      <c r="AQ226" s="130">
        <v>20.75</v>
      </c>
      <c r="AR226" t="s">
        <v>223</v>
      </c>
      <c r="AS226" s="130">
        <v>0.25</v>
      </c>
      <c r="AT226" s="130">
        <v>0.6</v>
      </c>
      <c r="AU226" t="s">
        <v>175</v>
      </c>
      <c r="AV226" s="4">
        <v>0.08</v>
      </c>
      <c r="AW226">
        <v>8.8699999999999992</v>
      </c>
      <c r="AX226" t="s">
        <v>175</v>
      </c>
      <c r="AY226">
        <v>1.52</v>
      </c>
      <c r="AZ226" t="s">
        <v>250</v>
      </c>
      <c r="BB226" s="130">
        <v>19.8</v>
      </c>
      <c r="BC226" t="s">
        <v>175</v>
      </c>
      <c r="BD226" s="141">
        <v>0.27256810217652555</v>
      </c>
      <c r="BE226" t="s">
        <v>180</v>
      </c>
      <c r="BG226">
        <v>50</v>
      </c>
      <c r="BH226" t="s">
        <v>175</v>
      </c>
      <c r="BI226">
        <v>50</v>
      </c>
      <c r="BJ226" s="130">
        <v>27.205182601841326</v>
      </c>
      <c r="BK226" t="s">
        <v>175</v>
      </c>
      <c r="BL226">
        <v>2.4</v>
      </c>
      <c r="BM226" s="163">
        <v>4.2284530609999997</v>
      </c>
      <c r="BO226" t="s">
        <v>181</v>
      </c>
      <c r="BP226" s="130">
        <f t="shared" si="14"/>
        <v>9.3025967341999985E-2</v>
      </c>
      <c r="BQ226" t="s">
        <v>282</v>
      </c>
      <c r="BR226" t="s">
        <v>182</v>
      </c>
      <c r="BS226" s="151">
        <v>4.7276300000000004</v>
      </c>
      <c r="CD226" s="130">
        <v>36.199928568421058</v>
      </c>
      <c r="CE226" t="s">
        <v>175</v>
      </c>
      <c r="CF226">
        <v>2</v>
      </c>
      <c r="CG226" t="s">
        <v>252</v>
      </c>
      <c r="DF226">
        <v>39.61</v>
      </c>
      <c r="DG226" t="s">
        <v>185</v>
      </c>
      <c r="DH226" s="130">
        <f t="shared" si="13"/>
        <v>1.223E-2</v>
      </c>
      <c r="DJ226" t="s">
        <v>187</v>
      </c>
      <c r="DK226" t="s">
        <v>186</v>
      </c>
      <c r="DL226">
        <v>1.0271999999999999</v>
      </c>
      <c r="DQ226" t="s">
        <v>171</v>
      </c>
      <c r="DS226" t="s">
        <v>188</v>
      </c>
      <c r="DT226" t="s">
        <v>188</v>
      </c>
      <c r="DU226" t="s">
        <v>189</v>
      </c>
      <c r="DX226" t="s">
        <v>172</v>
      </c>
      <c r="DY226" t="s">
        <v>173</v>
      </c>
      <c r="EA226" s="132">
        <v>2371.7537719648421</v>
      </c>
      <c r="EC226" t="s">
        <v>175</v>
      </c>
      <c r="ED226">
        <f t="shared" si="12"/>
        <v>100</v>
      </c>
      <c r="EK226" s="130">
        <v>8.1652462750189283</v>
      </c>
      <c r="EL226" t="s">
        <v>174</v>
      </c>
      <c r="EO226" s="173">
        <v>281.59500000000003</v>
      </c>
      <c r="EP226">
        <v>-21</v>
      </c>
      <c r="EQ226" t="s">
        <v>246</v>
      </c>
      <c r="ER226" s="143">
        <v>260.59500000000003</v>
      </c>
      <c r="ES226" s="132">
        <v>39.61917125584533</v>
      </c>
      <c r="ET226" s="132">
        <v>39.61917125584533</v>
      </c>
      <c r="EU226" t="s">
        <v>190</v>
      </c>
      <c r="EV226" t="s">
        <v>191</v>
      </c>
    </row>
    <row r="227" spans="3:152">
      <c r="C227" s="2" t="s">
        <v>401</v>
      </c>
      <c r="E227">
        <v>999</v>
      </c>
      <c r="F227" t="s">
        <v>238</v>
      </c>
      <c r="N227" t="s">
        <v>242</v>
      </c>
      <c r="O227">
        <v>12.744</v>
      </c>
      <c r="P227">
        <v>-78.7393</v>
      </c>
      <c r="S227">
        <v>-2838.9</v>
      </c>
      <c r="W227" s="132">
        <v>131000</v>
      </c>
      <c r="X227" s="155"/>
      <c r="AB227" t="s">
        <v>239</v>
      </c>
      <c r="AI227" t="s">
        <v>248</v>
      </c>
      <c r="AJ227" t="s">
        <v>249</v>
      </c>
      <c r="AO227" t="s">
        <v>245</v>
      </c>
      <c r="AQ227" s="130">
        <v>20.67</v>
      </c>
      <c r="AR227" t="s">
        <v>223</v>
      </c>
      <c r="AS227" s="130">
        <v>0.25</v>
      </c>
      <c r="AT227" s="130">
        <v>0.6</v>
      </c>
      <c r="AU227" t="s">
        <v>175</v>
      </c>
      <c r="AV227" s="4">
        <v>0.08</v>
      </c>
      <c r="AW227">
        <v>8.8699999999999992</v>
      </c>
      <c r="AX227" t="s">
        <v>175</v>
      </c>
      <c r="AY227">
        <v>1.52</v>
      </c>
      <c r="AZ227" t="s">
        <v>250</v>
      </c>
      <c r="BB227" s="130">
        <v>19.666666666666671</v>
      </c>
      <c r="BC227" t="s">
        <v>175</v>
      </c>
      <c r="BD227" s="141">
        <v>0.26587561095906515</v>
      </c>
      <c r="BE227" t="s">
        <v>180</v>
      </c>
      <c r="BG227">
        <v>50</v>
      </c>
      <c r="BH227" t="s">
        <v>175</v>
      </c>
      <c r="BI227">
        <v>50</v>
      </c>
      <c r="BJ227" s="130">
        <v>27.952143602361403</v>
      </c>
      <c r="BK227" t="s">
        <v>175</v>
      </c>
      <c r="BL227">
        <v>2.4</v>
      </c>
      <c r="BM227" s="163">
        <v>4.516</v>
      </c>
      <c r="BO227" t="s">
        <v>181</v>
      </c>
      <c r="BP227" s="130">
        <f t="shared" si="14"/>
        <v>9.9351999999999996E-2</v>
      </c>
      <c r="BQ227" t="s">
        <v>283</v>
      </c>
      <c r="BR227" t="s">
        <v>182</v>
      </c>
      <c r="BS227" s="151">
        <v>4.7111000000000001</v>
      </c>
      <c r="CD227" s="130">
        <v>36.723108105263158</v>
      </c>
      <c r="CE227" t="s">
        <v>175</v>
      </c>
      <c r="CF227">
        <v>2</v>
      </c>
      <c r="CG227" t="s">
        <v>252</v>
      </c>
      <c r="DF227">
        <v>39.61</v>
      </c>
      <c r="DG227" t="s">
        <v>185</v>
      </c>
      <c r="DH227" s="130">
        <f t="shared" si="13"/>
        <v>1.3100000000000001E-2</v>
      </c>
      <c r="DJ227" t="s">
        <v>187</v>
      </c>
      <c r="DK227" t="s">
        <v>186</v>
      </c>
      <c r="DL227">
        <v>1.0271999999999999</v>
      </c>
      <c r="DQ227" t="s">
        <v>171</v>
      </c>
      <c r="DS227" t="s">
        <v>188</v>
      </c>
      <c r="DT227" t="s">
        <v>188</v>
      </c>
      <c r="DU227" t="s">
        <v>189</v>
      </c>
      <c r="DX227" t="s">
        <v>172</v>
      </c>
      <c r="DY227" t="s">
        <v>173</v>
      </c>
      <c r="EA227" s="132">
        <v>2402.7207687505261</v>
      </c>
      <c r="EC227" t="s">
        <v>175</v>
      </c>
      <c r="ED227">
        <f t="shared" si="12"/>
        <v>100</v>
      </c>
      <c r="EK227" s="130">
        <v>8.1432994247722377</v>
      </c>
      <c r="EL227" t="s">
        <v>174</v>
      </c>
      <c r="EO227" s="173">
        <v>302.14600000000002</v>
      </c>
      <c r="EP227">
        <v>-21</v>
      </c>
      <c r="EQ227" t="s">
        <v>246</v>
      </c>
      <c r="ER227" s="143">
        <v>281.14600000000002</v>
      </c>
      <c r="ES227" s="132">
        <v>42.010177698386393</v>
      </c>
      <c r="ET227" s="132">
        <v>42.010177698386393</v>
      </c>
      <c r="EU227" t="s">
        <v>190</v>
      </c>
      <c r="EV227" t="s">
        <v>191</v>
      </c>
    </row>
    <row r="228" spans="3:152">
      <c r="C228" s="144" t="s">
        <v>402</v>
      </c>
      <c r="E228">
        <v>999</v>
      </c>
      <c r="F228" t="s">
        <v>238</v>
      </c>
      <c r="N228" t="s">
        <v>242</v>
      </c>
      <c r="O228">
        <v>12.744</v>
      </c>
      <c r="P228">
        <v>-78.7393</v>
      </c>
      <c r="S228">
        <v>-2838.9</v>
      </c>
      <c r="W228" s="132">
        <v>3911.0250470000001</v>
      </c>
      <c r="X228" s="161"/>
      <c r="Y228" s="155"/>
      <c r="AB228" t="s">
        <v>239</v>
      </c>
      <c r="AI228" t="s">
        <v>248</v>
      </c>
      <c r="AJ228" t="s">
        <v>249</v>
      </c>
      <c r="AO228" t="s">
        <v>245</v>
      </c>
      <c r="AP228" s="130"/>
      <c r="AQ228" s="130">
        <v>20.67</v>
      </c>
      <c r="AR228" t="s">
        <v>223</v>
      </c>
      <c r="AS228" s="130">
        <v>0.36</v>
      </c>
      <c r="AT228" s="130">
        <v>0.6</v>
      </c>
      <c r="AU228" t="s">
        <v>175</v>
      </c>
      <c r="AV228" s="4">
        <v>0.08</v>
      </c>
      <c r="AW228">
        <v>8.8699999999999992</v>
      </c>
      <c r="AX228" t="s">
        <v>175</v>
      </c>
      <c r="AY228">
        <v>1.52</v>
      </c>
      <c r="AZ228" t="s">
        <v>250</v>
      </c>
      <c r="BB228" s="130">
        <v>19.666666666666671</v>
      </c>
      <c r="BC228" t="s">
        <v>175</v>
      </c>
      <c r="BD228" s="130">
        <v>0.37120053947004999</v>
      </c>
      <c r="BE228" t="s">
        <v>180</v>
      </c>
      <c r="BG228">
        <v>50</v>
      </c>
      <c r="BH228" t="s">
        <v>175</v>
      </c>
      <c r="BI228">
        <v>50</v>
      </c>
      <c r="BJ228" s="130">
        <v>26.55920640089208</v>
      </c>
      <c r="BK228" t="s">
        <v>175</v>
      </c>
      <c r="BL228">
        <v>2.4</v>
      </c>
      <c r="BM228" s="163">
        <v>4.1429999999999998</v>
      </c>
      <c r="BO228" t="s">
        <v>181</v>
      </c>
      <c r="BP228" s="130">
        <f t="shared" si="11"/>
        <v>9.1145999999999991E-2</v>
      </c>
      <c r="BQ228" t="s">
        <v>183</v>
      </c>
      <c r="BR228" t="s">
        <v>182</v>
      </c>
      <c r="BS228" s="151">
        <v>5.18323</v>
      </c>
      <c r="CD228" s="130">
        <v>36.245074232040743</v>
      </c>
      <c r="CE228" t="s">
        <v>175</v>
      </c>
      <c r="CF228">
        <v>2</v>
      </c>
      <c r="CG228" t="s">
        <v>252</v>
      </c>
      <c r="DF228">
        <v>39.61</v>
      </c>
      <c r="DG228" t="s">
        <v>185</v>
      </c>
      <c r="DH228" s="130">
        <f t="shared" si="13"/>
        <v>3.9110250470000005E-4</v>
      </c>
      <c r="DJ228" t="s">
        <v>187</v>
      </c>
      <c r="DK228" t="s">
        <v>186</v>
      </c>
      <c r="DL228">
        <v>1.0271999999999999</v>
      </c>
      <c r="DQ228" t="s">
        <v>171</v>
      </c>
      <c r="DS228" t="s">
        <v>188</v>
      </c>
      <c r="DT228" t="s">
        <v>188</v>
      </c>
      <c r="DU228" t="s">
        <v>189</v>
      </c>
      <c r="DX228" t="s">
        <v>172</v>
      </c>
      <c r="DY228" t="s">
        <v>173</v>
      </c>
      <c r="EA228" s="132">
        <v>2374.4259437944916</v>
      </c>
      <c r="EC228" t="s">
        <v>175</v>
      </c>
      <c r="ED228">
        <f t="shared" si="12"/>
        <v>100</v>
      </c>
      <c r="EK228" s="130">
        <v>8.1619763021636551</v>
      </c>
      <c r="EL228" t="s">
        <v>174</v>
      </c>
      <c r="EO228" s="143">
        <v>285.55500000000001</v>
      </c>
      <c r="EP228">
        <v>-21</v>
      </c>
      <c r="EQ228" t="s">
        <v>246</v>
      </c>
      <c r="ER228" s="143">
        <v>264.55500000000001</v>
      </c>
      <c r="ES228" s="132">
        <v>48.56189921636097</v>
      </c>
      <c r="ET228" s="132">
        <v>48.56189921636097</v>
      </c>
      <c r="EU228" t="s">
        <v>190</v>
      </c>
      <c r="EV228" t="s">
        <v>191</v>
      </c>
    </row>
    <row r="229" spans="3:152">
      <c r="C229" s="2" t="s">
        <v>402</v>
      </c>
      <c r="E229">
        <v>999</v>
      </c>
      <c r="F229" t="s">
        <v>238</v>
      </c>
      <c r="N229" t="s">
        <v>242</v>
      </c>
      <c r="O229">
        <v>12.744</v>
      </c>
      <c r="P229">
        <v>-78.7393</v>
      </c>
      <c r="S229">
        <v>-2838.9</v>
      </c>
      <c r="W229" s="132">
        <v>4630</v>
      </c>
      <c r="X229" s="161"/>
      <c r="Y229" s="155"/>
      <c r="AB229" t="s">
        <v>239</v>
      </c>
      <c r="AI229" t="s">
        <v>248</v>
      </c>
      <c r="AJ229" t="s">
        <v>249</v>
      </c>
      <c r="AO229" t="s">
        <v>245</v>
      </c>
      <c r="AP229" s="130"/>
      <c r="AQ229" s="130">
        <v>20.79</v>
      </c>
      <c r="AR229" t="s">
        <v>223</v>
      </c>
      <c r="AS229" s="130">
        <v>0.24</v>
      </c>
      <c r="AT229" s="130">
        <v>0.6</v>
      </c>
      <c r="AU229" t="s">
        <v>175</v>
      </c>
      <c r="AV229" s="4">
        <v>0.08</v>
      </c>
      <c r="AW229">
        <v>8.8699999999999992</v>
      </c>
      <c r="AX229" t="s">
        <v>175</v>
      </c>
      <c r="AY229">
        <v>1.52</v>
      </c>
      <c r="AZ229" t="s">
        <v>250</v>
      </c>
      <c r="BB229" s="130">
        <v>19.866666666666667</v>
      </c>
      <c r="BC229" t="s">
        <v>175</v>
      </c>
      <c r="BD229" s="130">
        <v>0.2672841754571843</v>
      </c>
      <c r="BE229" t="s">
        <v>180</v>
      </c>
      <c r="BG229">
        <v>50</v>
      </c>
      <c r="BH229" t="s">
        <v>175</v>
      </c>
      <c r="BI229">
        <v>50</v>
      </c>
      <c r="BJ229" s="130">
        <v>26.782966994774576</v>
      </c>
      <c r="BK229" t="s">
        <v>175</v>
      </c>
      <c r="BL229">
        <v>2.4</v>
      </c>
      <c r="BM229" s="163">
        <v>4.2262727269999996</v>
      </c>
      <c r="BO229" t="s">
        <v>181</v>
      </c>
      <c r="BP229" s="130">
        <f t="shared" si="11"/>
        <v>9.2977999993999985E-2</v>
      </c>
      <c r="BQ229" t="s">
        <v>253</v>
      </c>
      <c r="BR229" t="s">
        <v>182</v>
      </c>
      <c r="BS229" s="151">
        <v>5.1802200000000003</v>
      </c>
      <c r="CD229" s="130">
        <v>36.252717223443582</v>
      </c>
      <c r="CE229" t="s">
        <v>175</v>
      </c>
      <c r="CF229">
        <v>2</v>
      </c>
      <c r="CG229" t="s">
        <v>252</v>
      </c>
      <c r="DF229">
        <v>39.61</v>
      </c>
      <c r="DG229" t="s">
        <v>185</v>
      </c>
      <c r="DH229" s="130">
        <f t="shared" si="13"/>
        <v>4.6299999999999998E-4</v>
      </c>
      <c r="DJ229" t="s">
        <v>187</v>
      </c>
      <c r="DK229" t="s">
        <v>186</v>
      </c>
      <c r="DL229">
        <v>1.0271999999999999</v>
      </c>
      <c r="DQ229" t="s">
        <v>171</v>
      </c>
      <c r="DS229" t="s">
        <v>188</v>
      </c>
      <c r="DT229" t="s">
        <v>188</v>
      </c>
      <c r="DU229" t="s">
        <v>189</v>
      </c>
      <c r="DX229" t="s">
        <v>172</v>
      </c>
      <c r="DY229" t="s">
        <v>173</v>
      </c>
      <c r="EA229" s="132">
        <v>2374.8783324556257</v>
      </c>
      <c r="EC229" t="s">
        <v>175</v>
      </c>
      <c r="ED229">
        <f t="shared" si="12"/>
        <v>100</v>
      </c>
      <c r="EK229" s="130">
        <v>8.1750288223019894</v>
      </c>
      <c r="EL229" t="s">
        <v>174</v>
      </c>
      <c r="EO229" s="143">
        <v>274.28199999999998</v>
      </c>
      <c r="EP229">
        <v>-21</v>
      </c>
      <c r="EQ229" t="s">
        <v>246</v>
      </c>
      <c r="ER229" s="143">
        <v>253.28199999999998</v>
      </c>
      <c r="ES229" s="132">
        <v>36.909337158773248</v>
      </c>
      <c r="ET229" s="132">
        <v>36.909337158773248</v>
      </c>
      <c r="EU229" t="s">
        <v>190</v>
      </c>
      <c r="EV229" t="s">
        <v>191</v>
      </c>
    </row>
    <row r="230" spans="3:152">
      <c r="C230" s="2" t="s">
        <v>402</v>
      </c>
      <c r="E230">
        <v>999</v>
      </c>
      <c r="F230" t="s">
        <v>238</v>
      </c>
      <c r="N230" t="s">
        <v>242</v>
      </c>
      <c r="O230">
        <v>12.744</v>
      </c>
      <c r="P230">
        <v>-78.7393</v>
      </c>
      <c r="S230">
        <v>-2838.9</v>
      </c>
      <c r="W230" s="132">
        <v>5020</v>
      </c>
      <c r="X230" s="161"/>
      <c r="Y230" s="155"/>
      <c r="AB230" t="s">
        <v>239</v>
      </c>
      <c r="AI230" t="s">
        <v>248</v>
      </c>
      <c r="AJ230" t="s">
        <v>249</v>
      </c>
      <c r="AO230" t="s">
        <v>245</v>
      </c>
      <c r="AP230" s="130"/>
      <c r="AQ230" s="130">
        <v>20.59</v>
      </c>
      <c r="AR230" t="s">
        <v>223</v>
      </c>
      <c r="AS230" s="130">
        <v>0.32</v>
      </c>
      <c r="AT230" s="130">
        <v>0.6</v>
      </c>
      <c r="AU230" t="s">
        <v>175</v>
      </c>
      <c r="AV230" s="4">
        <v>0.08</v>
      </c>
      <c r="AW230">
        <v>8.8699999999999992</v>
      </c>
      <c r="AX230" t="s">
        <v>175</v>
      </c>
      <c r="AY230">
        <v>1.52</v>
      </c>
      <c r="AZ230" t="s">
        <v>250</v>
      </c>
      <c r="BB230" s="130">
        <v>19.533333333333335</v>
      </c>
      <c r="BC230" t="s">
        <v>175</v>
      </c>
      <c r="BD230" s="130">
        <v>0.32808763756324</v>
      </c>
      <c r="BE230" t="s">
        <v>180</v>
      </c>
      <c r="BG230">
        <v>50</v>
      </c>
      <c r="BH230" t="s">
        <v>175</v>
      </c>
      <c r="BI230">
        <v>50</v>
      </c>
      <c r="BJ230" s="130">
        <v>26.495706081397408</v>
      </c>
      <c r="BK230" t="s">
        <v>175</v>
      </c>
      <c r="BL230">
        <v>2.4</v>
      </c>
      <c r="BM230" s="163">
        <v>4.1178484849999997</v>
      </c>
      <c r="BO230" t="s">
        <v>181</v>
      </c>
      <c r="BP230" s="130">
        <f t="shared" si="11"/>
        <v>9.0592666669999988E-2</v>
      </c>
      <c r="BQ230" t="s">
        <v>254</v>
      </c>
      <c r="BR230" t="s">
        <v>182</v>
      </c>
      <c r="BS230" s="151">
        <v>5.1784999999999997</v>
      </c>
      <c r="CD230" s="130">
        <v>36.257865073684215</v>
      </c>
      <c r="CE230" t="s">
        <v>175</v>
      </c>
      <c r="CF230">
        <v>2</v>
      </c>
      <c r="CG230" t="s">
        <v>252</v>
      </c>
      <c r="DF230">
        <v>39.61</v>
      </c>
      <c r="DG230" t="s">
        <v>185</v>
      </c>
      <c r="DH230" s="130">
        <f t="shared" si="13"/>
        <v>5.0199999999999995E-4</v>
      </c>
      <c r="DJ230" t="s">
        <v>187</v>
      </c>
      <c r="DK230" t="s">
        <v>186</v>
      </c>
      <c r="DL230">
        <v>1.0271999999999999</v>
      </c>
      <c r="DQ230" t="s">
        <v>171</v>
      </c>
      <c r="DS230" t="s">
        <v>188</v>
      </c>
      <c r="DT230" t="s">
        <v>188</v>
      </c>
      <c r="DU230" t="s">
        <v>189</v>
      </c>
      <c r="DX230" t="s">
        <v>172</v>
      </c>
      <c r="DY230" t="s">
        <v>173</v>
      </c>
      <c r="EA230" s="132">
        <v>2375.1830337113684</v>
      </c>
      <c r="EC230" t="s">
        <v>175</v>
      </c>
      <c r="ED230">
        <f t="shared" si="12"/>
        <v>100</v>
      </c>
      <c r="EK230" s="130">
        <v>8.152044881529708</v>
      </c>
      <c r="EL230" t="s">
        <v>174</v>
      </c>
      <c r="EO230" s="143">
        <v>294.31299999999999</v>
      </c>
      <c r="EP230">
        <v>-21</v>
      </c>
      <c r="EQ230" t="s">
        <v>246</v>
      </c>
      <c r="ER230" s="143">
        <v>273.31299999999999</v>
      </c>
      <c r="ES230" s="132">
        <v>45.946715396750612</v>
      </c>
      <c r="ET230" s="132">
        <v>45.946715396750612</v>
      </c>
      <c r="EU230" t="s">
        <v>190</v>
      </c>
      <c r="EV230" t="s">
        <v>191</v>
      </c>
    </row>
    <row r="231" spans="3:152">
      <c r="C231" s="2" t="s">
        <v>402</v>
      </c>
      <c r="E231">
        <v>999</v>
      </c>
      <c r="F231" t="s">
        <v>238</v>
      </c>
      <c r="N231" t="s">
        <v>242</v>
      </c>
      <c r="O231">
        <v>12.744</v>
      </c>
      <c r="P231">
        <v>-78.7393</v>
      </c>
      <c r="S231">
        <v>-2838.9</v>
      </c>
      <c r="W231" s="132">
        <v>7820</v>
      </c>
      <c r="X231" s="161"/>
      <c r="Y231" s="155"/>
      <c r="AB231" t="s">
        <v>239</v>
      </c>
      <c r="AI231" t="s">
        <v>248</v>
      </c>
      <c r="AJ231" t="s">
        <v>249</v>
      </c>
      <c r="AO231" t="s">
        <v>245</v>
      </c>
      <c r="AP231" s="130"/>
      <c r="AQ231" s="130">
        <v>20.82</v>
      </c>
      <c r="AR231" t="s">
        <v>223</v>
      </c>
      <c r="AS231" s="130">
        <v>0.36</v>
      </c>
      <c r="AT231" s="130">
        <v>0.6</v>
      </c>
      <c r="AU231" t="s">
        <v>175</v>
      </c>
      <c r="AV231" s="4">
        <v>0.08</v>
      </c>
      <c r="AW231">
        <v>8.8699999999999992</v>
      </c>
      <c r="AX231" t="s">
        <v>175</v>
      </c>
      <c r="AY231">
        <v>1.52</v>
      </c>
      <c r="AZ231" t="s">
        <v>250</v>
      </c>
      <c r="BB231" s="130">
        <v>19.916666666666668</v>
      </c>
      <c r="BC231" t="s">
        <v>175</v>
      </c>
      <c r="BD231" s="130">
        <v>0.38089882803798752</v>
      </c>
      <c r="BE231" t="s">
        <v>180</v>
      </c>
      <c r="BG231">
        <v>50</v>
      </c>
      <c r="BH231" t="s">
        <v>175</v>
      </c>
      <c r="BI231">
        <v>50</v>
      </c>
      <c r="BJ231" s="130">
        <v>26.579847492345316</v>
      </c>
      <c r="BK231" t="s">
        <v>175</v>
      </c>
      <c r="BL231">
        <v>2.4</v>
      </c>
      <c r="BM231" s="163">
        <v>4.1451923080000004</v>
      </c>
      <c r="BO231" t="s">
        <v>181</v>
      </c>
      <c r="BP231" s="130">
        <f t="shared" si="11"/>
        <v>9.1194230776000001E-2</v>
      </c>
      <c r="BQ231" t="s">
        <v>255</v>
      </c>
      <c r="BR231" t="s">
        <v>182</v>
      </c>
      <c r="BS231" s="151">
        <v>5.1664599999999998</v>
      </c>
      <c r="CD231" s="130">
        <v>36.325188421052637</v>
      </c>
      <c r="CE231" t="s">
        <v>175</v>
      </c>
      <c r="CF231">
        <v>2</v>
      </c>
      <c r="CG231" t="s">
        <v>252</v>
      </c>
      <c r="DF231">
        <v>39.61</v>
      </c>
      <c r="DG231" t="s">
        <v>185</v>
      </c>
      <c r="DH231" s="130">
        <f t="shared" si="13"/>
        <v>7.8200000000000003E-4</v>
      </c>
      <c r="DJ231" t="s">
        <v>187</v>
      </c>
      <c r="DK231" t="s">
        <v>186</v>
      </c>
      <c r="DL231">
        <v>1.0271999999999999</v>
      </c>
      <c r="DQ231" t="s">
        <v>171</v>
      </c>
      <c r="DS231" t="s">
        <v>188</v>
      </c>
      <c r="DT231" t="s">
        <v>188</v>
      </c>
      <c r="DU231" t="s">
        <v>189</v>
      </c>
      <c r="DX231" t="s">
        <v>172</v>
      </c>
      <c r="DY231" t="s">
        <v>173</v>
      </c>
      <c r="EA231" s="132">
        <v>2379.1679026421052</v>
      </c>
      <c r="EC231" t="s">
        <v>175</v>
      </c>
      <c r="ED231">
        <f t="shared" si="12"/>
        <v>100</v>
      </c>
      <c r="EK231" s="130">
        <v>8.1808621104601382</v>
      </c>
      <c r="EL231" t="s">
        <v>174</v>
      </c>
      <c r="EO231" s="143">
        <v>270.11599999999999</v>
      </c>
      <c r="EP231">
        <v>-21</v>
      </c>
      <c r="EQ231" t="s">
        <v>246</v>
      </c>
      <c r="ER231" s="143">
        <v>249.11599999999999</v>
      </c>
      <c r="ES231" s="132">
        <v>46.377993787463467</v>
      </c>
      <c r="ET231" s="132">
        <v>46.377993787463467</v>
      </c>
      <c r="EU231" t="s">
        <v>190</v>
      </c>
      <c r="EV231" t="s">
        <v>191</v>
      </c>
    </row>
    <row r="232" spans="3:152">
      <c r="C232" s="2" t="s">
        <v>402</v>
      </c>
      <c r="E232">
        <v>999</v>
      </c>
      <c r="F232" t="s">
        <v>238</v>
      </c>
      <c r="N232" t="s">
        <v>242</v>
      </c>
      <c r="O232">
        <v>12.744</v>
      </c>
      <c r="P232">
        <v>-78.7393</v>
      </c>
      <c r="S232">
        <v>-2838.9</v>
      </c>
      <c r="W232" s="132">
        <v>7820</v>
      </c>
      <c r="X232" s="161"/>
      <c r="Y232" s="155"/>
      <c r="AB232" t="s">
        <v>239</v>
      </c>
      <c r="AI232" t="s">
        <v>248</v>
      </c>
      <c r="AJ232" t="s">
        <v>249</v>
      </c>
      <c r="AO232" t="s">
        <v>245</v>
      </c>
      <c r="AP232" s="130"/>
      <c r="AQ232" s="130">
        <v>20.72</v>
      </c>
      <c r="AR232" t="s">
        <v>223</v>
      </c>
      <c r="AS232" s="130">
        <v>0.44</v>
      </c>
      <c r="AT232" s="130">
        <v>0.6</v>
      </c>
      <c r="AU232" t="s">
        <v>175</v>
      </c>
      <c r="AV232" s="4">
        <v>0.08</v>
      </c>
      <c r="AW232">
        <v>8.8699999999999992</v>
      </c>
      <c r="AX232" t="s">
        <v>175</v>
      </c>
      <c r="AY232">
        <v>1.52</v>
      </c>
      <c r="AZ232" t="s">
        <v>250</v>
      </c>
      <c r="BB232" s="130">
        <v>19.75</v>
      </c>
      <c r="BC232" t="s">
        <v>175</v>
      </c>
      <c r="BD232" s="130">
        <v>0.45162513978567109</v>
      </c>
      <c r="BE232" t="s">
        <v>180</v>
      </c>
      <c r="BG232">
        <v>50</v>
      </c>
      <c r="BH232" t="s">
        <v>175</v>
      </c>
      <c r="BI232">
        <v>50</v>
      </c>
      <c r="BJ232" s="130">
        <v>26.579847492345316</v>
      </c>
      <c r="BK232" t="s">
        <v>175</v>
      </c>
      <c r="BL232">
        <v>2.4</v>
      </c>
      <c r="BM232" s="163">
        <v>4.1451923080000004</v>
      </c>
      <c r="BO232" t="s">
        <v>181</v>
      </c>
      <c r="BP232" s="130">
        <f t="shared" si="11"/>
        <v>9.1194230776000001E-2</v>
      </c>
      <c r="BQ232" t="s">
        <v>256</v>
      </c>
      <c r="BR232" t="s">
        <v>182</v>
      </c>
      <c r="BS232" s="151">
        <v>5.1664599999999998</v>
      </c>
      <c r="CD232" s="130">
        <v>36.325188421052637</v>
      </c>
      <c r="CE232" t="s">
        <v>175</v>
      </c>
      <c r="CF232">
        <v>2</v>
      </c>
      <c r="CG232" t="s">
        <v>252</v>
      </c>
      <c r="DF232">
        <v>39.61</v>
      </c>
      <c r="DG232" t="s">
        <v>185</v>
      </c>
      <c r="DH232" s="130">
        <f t="shared" si="13"/>
        <v>7.8200000000000003E-4</v>
      </c>
      <c r="DJ232" t="s">
        <v>187</v>
      </c>
      <c r="DK232" t="s">
        <v>186</v>
      </c>
      <c r="DL232">
        <v>1.0271999999999999</v>
      </c>
      <c r="DQ232" t="s">
        <v>171</v>
      </c>
      <c r="DS232" t="s">
        <v>188</v>
      </c>
      <c r="DT232" t="s">
        <v>188</v>
      </c>
      <c r="DU232" t="s">
        <v>189</v>
      </c>
      <c r="DX232" t="s">
        <v>172</v>
      </c>
      <c r="DY232" t="s">
        <v>173</v>
      </c>
      <c r="EA232" s="132">
        <v>2379.1679026421052</v>
      </c>
      <c r="EC232" t="s">
        <v>175</v>
      </c>
      <c r="ED232">
        <f t="shared" si="12"/>
        <v>100</v>
      </c>
      <c r="EK232" s="130">
        <v>8.1678644180627238</v>
      </c>
      <c r="EL232" t="s">
        <v>174</v>
      </c>
      <c r="EO232" s="143">
        <v>280.89400000000001</v>
      </c>
      <c r="EP232">
        <v>-21</v>
      </c>
      <c r="EQ232" t="s">
        <v>246</v>
      </c>
      <c r="ER232" s="143">
        <v>259.89400000000001</v>
      </c>
      <c r="ES232" s="132">
        <v>55.686990922476689</v>
      </c>
      <c r="ET232" s="132">
        <v>55.686990922476689</v>
      </c>
      <c r="EU232" t="s">
        <v>190</v>
      </c>
      <c r="EV232" t="s">
        <v>191</v>
      </c>
    </row>
    <row r="233" spans="3:152">
      <c r="C233" s="2" t="s">
        <v>402</v>
      </c>
      <c r="E233">
        <v>999</v>
      </c>
      <c r="F233" t="s">
        <v>238</v>
      </c>
      <c r="N233" t="s">
        <v>242</v>
      </c>
      <c r="O233">
        <v>12.744</v>
      </c>
      <c r="P233">
        <v>-78.7393</v>
      </c>
      <c r="S233">
        <v>-2838.9</v>
      </c>
      <c r="W233" s="132">
        <v>9490</v>
      </c>
      <c r="X233" s="161"/>
      <c r="Y233" s="155"/>
      <c r="AB233" t="s">
        <v>239</v>
      </c>
      <c r="AI233" t="s">
        <v>248</v>
      </c>
      <c r="AJ233" t="s">
        <v>249</v>
      </c>
      <c r="AO233" t="s">
        <v>245</v>
      </c>
      <c r="AP233" s="130"/>
      <c r="AQ233" s="130">
        <v>20.68</v>
      </c>
      <c r="AR233" t="s">
        <v>223</v>
      </c>
      <c r="AS233" s="130">
        <v>0.36</v>
      </c>
      <c r="AT233" s="130">
        <v>0.6</v>
      </c>
      <c r="AU233" t="s">
        <v>175</v>
      </c>
      <c r="AV233" s="4">
        <v>0.08</v>
      </c>
      <c r="AW233">
        <v>8.8699999999999992</v>
      </c>
      <c r="AX233" t="s">
        <v>175</v>
      </c>
      <c r="AY233">
        <v>1.52</v>
      </c>
      <c r="AZ233" t="s">
        <v>250</v>
      </c>
      <c r="BB233" s="130">
        <v>19.683333333333334</v>
      </c>
      <c r="BC233" t="s">
        <v>175</v>
      </c>
      <c r="BD233" s="130">
        <v>0.37175859260858146</v>
      </c>
      <c r="BE233" t="s">
        <v>180</v>
      </c>
      <c r="BG233">
        <v>50</v>
      </c>
      <c r="BH233" t="s">
        <v>175</v>
      </c>
      <c r="BI233">
        <v>50</v>
      </c>
      <c r="BJ233" s="130">
        <v>25.860780358333745</v>
      </c>
      <c r="BK233" t="s">
        <v>175</v>
      </c>
      <c r="BL233">
        <v>2.4</v>
      </c>
      <c r="BM233" s="163">
        <v>3.8831730769999999</v>
      </c>
      <c r="BO233" t="s">
        <v>181</v>
      </c>
      <c r="BP233" s="130">
        <f t="shared" si="11"/>
        <v>8.5429807693999993E-2</v>
      </c>
      <c r="BQ233" t="s">
        <v>257</v>
      </c>
      <c r="BR233" t="s">
        <v>182</v>
      </c>
      <c r="BS233" s="151">
        <v>5.1591500000000003</v>
      </c>
      <c r="CD233" s="130">
        <v>36.406565473684211</v>
      </c>
      <c r="CE233" t="s">
        <v>175</v>
      </c>
      <c r="CF233">
        <v>2</v>
      </c>
      <c r="CG233" t="s">
        <v>252</v>
      </c>
      <c r="DF233">
        <v>39.61</v>
      </c>
      <c r="DG233" t="s">
        <v>185</v>
      </c>
      <c r="DH233" s="130">
        <f t="shared" si="13"/>
        <v>9.4899999999999997E-4</v>
      </c>
      <c r="DJ233" t="s">
        <v>187</v>
      </c>
      <c r="DK233" t="s">
        <v>186</v>
      </c>
      <c r="DL233">
        <v>1.0271999999999999</v>
      </c>
      <c r="DQ233" t="s">
        <v>171</v>
      </c>
      <c r="DS233" t="s">
        <v>188</v>
      </c>
      <c r="DT233" t="s">
        <v>188</v>
      </c>
      <c r="DU233" t="s">
        <v>189</v>
      </c>
      <c r="DX233" t="s">
        <v>172</v>
      </c>
      <c r="DY233" t="s">
        <v>173</v>
      </c>
      <c r="EA233" s="132">
        <v>2383.9846103873683</v>
      </c>
      <c r="EC233" t="s">
        <v>175</v>
      </c>
      <c r="ED233">
        <f t="shared" si="12"/>
        <v>100</v>
      </c>
      <c r="EK233" s="130">
        <v>8.1705008774152539</v>
      </c>
      <c r="EL233" t="s">
        <v>174</v>
      </c>
      <c r="EO233" s="143">
        <v>280.09500000000003</v>
      </c>
      <c r="EP233">
        <v>-21</v>
      </c>
      <c r="EQ233" t="s">
        <v>246</v>
      </c>
      <c r="ER233" s="143">
        <v>259.09500000000003</v>
      </c>
      <c r="ES233" s="132">
        <v>47.650485713683985</v>
      </c>
      <c r="ET233" s="132">
        <v>47.650485713683985</v>
      </c>
      <c r="EU233" t="s">
        <v>190</v>
      </c>
      <c r="EV233" t="s">
        <v>191</v>
      </c>
    </row>
    <row r="234" spans="3:152">
      <c r="C234" s="2" t="s">
        <v>402</v>
      </c>
      <c r="E234">
        <v>999</v>
      </c>
      <c r="F234" t="s">
        <v>238</v>
      </c>
      <c r="N234" t="s">
        <v>242</v>
      </c>
      <c r="O234">
        <v>12.744</v>
      </c>
      <c r="P234">
        <v>-78.7393</v>
      </c>
      <c r="S234">
        <v>-2838.9</v>
      </c>
      <c r="W234" s="132">
        <v>10320</v>
      </c>
      <c r="X234" s="161"/>
      <c r="Y234" s="155"/>
      <c r="AB234" t="s">
        <v>239</v>
      </c>
      <c r="AI234" t="s">
        <v>248</v>
      </c>
      <c r="AJ234" t="s">
        <v>249</v>
      </c>
      <c r="AO234" t="s">
        <v>245</v>
      </c>
      <c r="AP234" s="130"/>
      <c r="AQ234" s="130">
        <v>20.93</v>
      </c>
      <c r="AR234" t="s">
        <v>223</v>
      </c>
      <c r="AS234" s="130">
        <v>0.48</v>
      </c>
      <c r="AT234" s="130">
        <v>0.6</v>
      </c>
      <c r="AU234" t="s">
        <v>175</v>
      </c>
      <c r="AV234" s="4">
        <v>0.08</v>
      </c>
      <c r="AW234">
        <v>8.8699999999999992</v>
      </c>
      <c r="AX234" t="s">
        <v>175</v>
      </c>
      <c r="AY234">
        <v>1.52</v>
      </c>
      <c r="AZ234" t="s">
        <v>250</v>
      </c>
      <c r="BB234" s="130">
        <v>20.100000000000001</v>
      </c>
      <c r="BC234" t="s">
        <v>175</v>
      </c>
      <c r="BD234" s="130">
        <v>0.50268960678437136</v>
      </c>
      <c r="BE234" t="s">
        <v>180</v>
      </c>
      <c r="BG234">
        <v>50</v>
      </c>
      <c r="BH234" t="s">
        <v>175</v>
      </c>
      <c r="BI234">
        <v>50</v>
      </c>
      <c r="BJ234" s="130">
        <v>25.782080613683661</v>
      </c>
      <c r="BK234" t="s">
        <v>175</v>
      </c>
      <c r="BL234">
        <v>2.4</v>
      </c>
      <c r="BM234" s="163">
        <v>3.8547115380000001</v>
      </c>
      <c r="BO234" t="s">
        <v>181</v>
      </c>
      <c r="BP234" s="130">
        <f t="shared" si="11"/>
        <v>8.4803653835999998E-2</v>
      </c>
      <c r="BQ234" t="s">
        <v>258</v>
      </c>
      <c r="BR234" t="s">
        <v>182</v>
      </c>
      <c r="BS234" s="151">
        <v>5.15571</v>
      </c>
      <c r="CD234" s="130">
        <v>36.468024105263162</v>
      </c>
      <c r="CE234" t="s">
        <v>175</v>
      </c>
      <c r="CF234">
        <v>2</v>
      </c>
      <c r="CG234" t="s">
        <v>252</v>
      </c>
      <c r="DF234">
        <v>39.61</v>
      </c>
      <c r="DG234" t="s">
        <v>185</v>
      </c>
      <c r="DH234" s="130">
        <f t="shared" si="13"/>
        <v>1.0319999999999999E-3</v>
      </c>
      <c r="DJ234" t="s">
        <v>187</v>
      </c>
      <c r="DK234" t="s">
        <v>186</v>
      </c>
      <c r="DL234">
        <v>1.0271999999999999</v>
      </c>
      <c r="DQ234" t="s">
        <v>171</v>
      </c>
      <c r="DS234" t="s">
        <v>188</v>
      </c>
      <c r="DT234" t="s">
        <v>188</v>
      </c>
      <c r="DU234" t="s">
        <v>189</v>
      </c>
      <c r="DX234" t="s">
        <v>172</v>
      </c>
      <c r="DY234" t="s">
        <v>173</v>
      </c>
      <c r="EA234" s="132">
        <v>2387.6223467905265</v>
      </c>
      <c r="EC234" t="s">
        <v>175</v>
      </c>
      <c r="ED234">
        <f t="shared" si="12"/>
        <v>100</v>
      </c>
      <c r="EK234" s="130">
        <v>8.203433520355059</v>
      </c>
      <c r="EL234" t="s">
        <v>174</v>
      </c>
      <c r="EO234" s="143">
        <v>254.006</v>
      </c>
      <c r="EP234">
        <v>-21</v>
      </c>
      <c r="EQ234" t="s">
        <v>246</v>
      </c>
      <c r="ER234" s="143">
        <v>233.006</v>
      </c>
      <c r="ES234" s="132">
        <v>54.314812726364067</v>
      </c>
      <c r="ET234" s="132">
        <v>54.314812726364067</v>
      </c>
      <c r="EU234" t="s">
        <v>190</v>
      </c>
      <c r="EV234" t="s">
        <v>191</v>
      </c>
    </row>
    <row r="235" spans="3:152">
      <c r="C235" s="2" t="s">
        <v>402</v>
      </c>
      <c r="E235">
        <v>999</v>
      </c>
      <c r="F235" t="s">
        <v>238</v>
      </c>
      <c r="N235" t="s">
        <v>242</v>
      </c>
      <c r="O235">
        <v>12.744</v>
      </c>
      <c r="P235">
        <v>-78.7393</v>
      </c>
      <c r="S235">
        <v>-2838.9</v>
      </c>
      <c r="W235" s="132">
        <v>11650</v>
      </c>
      <c r="X235" s="161"/>
      <c r="Y235" s="155"/>
      <c r="AB235" t="s">
        <v>239</v>
      </c>
      <c r="AI235" t="s">
        <v>248</v>
      </c>
      <c r="AJ235" t="s">
        <v>249</v>
      </c>
      <c r="AO235" t="s">
        <v>245</v>
      </c>
      <c r="AP235" s="130"/>
      <c r="AQ235" s="130">
        <v>20.72</v>
      </c>
      <c r="AR235" t="s">
        <v>223</v>
      </c>
      <c r="AS235" s="130">
        <v>0.4</v>
      </c>
      <c r="AT235" s="130">
        <v>0.6</v>
      </c>
      <c r="AU235" t="s">
        <v>175</v>
      </c>
      <c r="AV235" s="4">
        <v>0.08</v>
      </c>
      <c r="AW235">
        <v>8.8699999999999992</v>
      </c>
      <c r="AX235" t="s">
        <v>175</v>
      </c>
      <c r="AY235">
        <v>1.52</v>
      </c>
      <c r="AZ235" t="s">
        <v>250</v>
      </c>
      <c r="BB235" s="130">
        <v>19.75</v>
      </c>
      <c r="BC235" t="s">
        <v>175</v>
      </c>
      <c r="BD235" s="130">
        <v>0.41275327604566264</v>
      </c>
      <c r="BE235" t="s">
        <v>180</v>
      </c>
      <c r="BG235">
        <v>50</v>
      </c>
      <c r="BH235" t="s">
        <v>175</v>
      </c>
      <c r="BI235">
        <v>50</v>
      </c>
      <c r="BJ235" s="130">
        <v>25.253162079921555</v>
      </c>
      <c r="BK235" t="s">
        <v>175</v>
      </c>
      <c r="BL235">
        <v>2.4</v>
      </c>
      <c r="BM235" s="163">
        <v>3.6737557249999999</v>
      </c>
      <c r="BO235" t="s">
        <v>181</v>
      </c>
      <c r="BP235" s="130">
        <f t="shared" si="11"/>
        <v>8.0822625949999991E-2</v>
      </c>
      <c r="BQ235" t="s">
        <v>259</v>
      </c>
      <c r="BR235" t="s">
        <v>182</v>
      </c>
      <c r="BS235" s="151">
        <v>5.1496899999999997</v>
      </c>
      <c r="CD235" s="130">
        <v>36.62684947368421</v>
      </c>
      <c r="CE235" t="s">
        <v>175</v>
      </c>
      <c r="CF235">
        <v>2</v>
      </c>
      <c r="CG235" t="s">
        <v>252</v>
      </c>
      <c r="DF235">
        <v>39.61</v>
      </c>
      <c r="DG235" t="s">
        <v>185</v>
      </c>
      <c r="DH235" s="130">
        <f t="shared" si="13"/>
        <v>1.165E-3</v>
      </c>
      <c r="DJ235" t="s">
        <v>187</v>
      </c>
      <c r="DK235" t="s">
        <v>186</v>
      </c>
      <c r="DL235">
        <v>1.0271999999999999</v>
      </c>
      <c r="DQ235" t="s">
        <v>171</v>
      </c>
      <c r="DS235" t="s">
        <v>188</v>
      </c>
      <c r="DT235" t="s">
        <v>188</v>
      </c>
      <c r="DU235" t="s">
        <v>189</v>
      </c>
      <c r="DX235" t="s">
        <v>172</v>
      </c>
      <c r="DY235" t="s">
        <v>173</v>
      </c>
      <c r="EA235" s="132">
        <v>2397.0232203473684</v>
      </c>
      <c r="EC235" t="s">
        <v>175</v>
      </c>
      <c r="ED235">
        <f t="shared" si="12"/>
        <v>100</v>
      </c>
      <c r="EK235" s="130">
        <v>8.1816195512063281</v>
      </c>
      <c r="EL235" t="s">
        <v>174</v>
      </c>
      <c r="EO235" s="143">
        <v>272.74700000000001</v>
      </c>
      <c r="EP235">
        <v>-21</v>
      </c>
      <c r="EQ235" t="s">
        <v>246</v>
      </c>
      <c r="ER235" s="143">
        <v>251.74700000000001</v>
      </c>
      <c r="ES235" s="132">
        <v>50.206033511919664</v>
      </c>
      <c r="ET235" s="132">
        <v>50.206033511919664</v>
      </c>
      <c r="EU235" t="s">
        <v>190</v>
      </c>
      <c r="EV235" t="s">
        <v>191</v>
      </c>
    </row>
    <row r="236" spans="3:152">
      <c r="C236" s="2" t="s">
        <v>402</v>
      </c>
      <c r="E236">
        <v>999</v>
      </c>
      <c r="F236" t="s">
        <v>238</v>
      </c>
      <c r="N236" t="s">
        <v>242</v>
      </c>
      <c r="O236">
        <v>12.744</v>
      </c>
      <c r="P236">
        <v>-78.7393</v>
      </c>
      <c r="S236">
        <v>-2838.9</v>
      </c>
      <c r="W236" s="132">
        <v>14010</v>
      </c>
      <c r="X236" s="161"/>
      <c r="Y236" s="155"/>
      <c r="AB236" t="s">
        <v>239</v>
      </c>
      <c r="AI236" t="s">
        <v>248</v>
      </c>
      <c r="AJ236" t="s">
        <v>249</v>
      </c>
      <c r="AO236" t="s">
        <v>245</v>
      </c>
      <c r="AP236" s="130"/>
      <c r="AQ236" s="130">
        <v>20.98</v>
      </c>
      <c r="AR236" t="s">
        <v>223</v>
      </c>
      <c r="AS236" s="130">
        <v>0.36</v>
      </c>
      <c r="AT236" s="130">
        <v>0.6</v>
      </c>
      <c r="AU236" t="s">
        <v>175</v>
      </c>
      <c r="AV236" s="4">
        <v>0.08</v>
      </c>
      <c r="AW236">
        <v>8.8699999999999992</v>
      </c>
      <c r="AX236" t="s">
        <v>175</v>
      </c>
      <c r="AY236">
        <v>1.52</v>
      </c>
      <c r="AZ236" t="s">
        <v>250</v>
      </c>
      <c r="BB236" s="130">
        <v>20.183333333333337</v>
      </c>
      <c r="BC236" t="s">
        <v>175</v>
      </c>
      <c r="BD236" s="130">
        <v>0.39421201939351258</v>
      </c>
      <c r="BE236" t="s">
        <v>180</v>
      </c>
      <c r="BG236">
        <v>50</v>
      </c>
      <c r="BH236" t="s">
        <v>175</v>
      </c>
      <c r="BI236">
        <v>50</v>
      </c>
      <c r="BJ236" s="130">
        <v>25.666770165185589</v>
      </c>
      <c r="BK236" t="s">
        <v>175</v>
      </c>
      <c r="BL236">
        <v>2.4</v>
      </c>
      <c r="BM236" s="163">
        <v>3.8100833330000001</v>
      </c>
      <c r="BO236" t="s">
        <v>181</v>
      </c>
      <c r="BP236" s="130">
        <f t="shared" si="11"/>
        <v>8.3821833326000003E-2</v>
      </c>
      <c r="BQ236" t="s">
        <v>260</v>
      </c>
      <c r="BR236" t="s">
        <v>182</v>
      </c>
      <c r="BS236" s="151">
        <v>5.1398000000000001</v>
      </c>
      <c r="CD236" s="130">
        <v>36.963942421052636</v>
      </c>
      <c r="CE236" t="s">
        <v>175</v>
      </c>
      <c r="CF236">
        <v>2</v>
      </c>
      <c r="CG236" t="s">
        <v>252</v>
      </c>
      <c r="DF236">
        <v>39.61</v>
      </c>
      <c r="DG236" t="s">
        <v>185</v>
      </c>
      <c r="DH236" s="130">
        <f t="shared" si="13"/>
        <v>1.4009999999999999E-3</v>
      </c>
      <c r="DJ236" t="s">
        <v>187</v>
      </c>
      <c r="DK236" t="s">
        <v>186</v>
      </c>
      <c r="DL236">
        <v>1.0271999999999999</v>
      </c>
      <c r="DQ236" t="s">
        <v>171</v>
      </c>
      <c r="DS236" t="s">
        <v>188</v>
      </c>
      <c r="DT236" t="s">
        <v>188</v>
      </c>
      <c r="DU236" t="s">
        <v>189</v>
      </c>
      <c r="DX236" t="s">
        <v>172</v>
      </c>
      <c r="DY236" t="s">
        <v>173</v>
      </c>
      <c r="EA236" s="132">
        <v>2416.9757519021055</v>
      </c>
      <c r="EC236" t="s">
        <v>175</v>
      </c>
      <c r="ED236">
        <f t="shared" si="12"/>
        <v>100</v>
      </c>
      <c r="EK236" s="130">
        <v>8.208469298643621</v>
      </c>
      <c r="EL236" t="s">
        <v>174</v>
      </c>
      <c r="EO236" s="143">
        <v>252.322</v>
      </c>
      <c r="EP236">
        <v>-21</v>
      </c>
      <c r="EQ236" t="s">
        <v>246</v>
      </c>
      <c r="ER236" s="143">
        <v>231.322</v>
      </c>
      <c r="ES236" s="132">
        <v>44.036254390558682</v>
      </c>
      <c r="ET236" s="132">
        <v>44.036254390558682</v>
      </c>
      <c r="EU236" t="s">
        <v>190</v>
      </c>
      <c r="EV236" t="s">
        <v>191</v>
      </c>
    </row>
    <row r="237" spans="3:152">
      <c r="C237" s="2" t="s">
        <v>402</v>
      </c>
      <c r="E237">
        <v>999</v>
      </c>
      <c r="F237" t="s">
        <v>238</v>
      </c>
      <c r="N237" t="s">
        <v>242</v>
      </c>
      <c r="O237">
        <v>12.744</v>
      </c>
      <c r="P237">
        <v>-78.7393</v>
      </c>
      <c r="S237">
        <v>-2838.9</v>
      </c>
      <c r="W237" s="132">
        <v>15070</v>
      </c>
      <c r="X237" s="161"/>
      <c r="Y237" s="155"/>
      <c r="AB237" t="s">
        <v>239</v>
      </c>
      <c r="AI237" t="s">
        <v>248</v>
      </c>
      <c r="AJ237" t="s">
        <v>249</v>
      </c>
      <c r="AO237" t="s">
        <v>245</v>
      </c>
      <c r="AP237" s="130"/>
      <c r="AQ237" s="130">
        <v>21.02</v>
      </c>
      <c r="AR237" t="s">
        <v>223</v>
      </c>
      <c r="AS237" s="130">
        <v>0.36</v>
      </c>
      <c r="AT237" s="130">
        <v>0.6</v>
      </c>
      <c r="AU237" t="s">
        <v>175</v>
      </c>
      <c r="AV237" s="4">
        <v>0.08</v>
      </c>
      <c r="AW237">
        <v>8.8699999999999992</v>
      </c>
      <c r="AX237" t="s">
        <v>175</v>
      </c>
      <c r="AY237">
        <v>1.52</v>
      </c>
      <c r="AZ237" t="s">
        <v>250</v>
      </c>
      <c r="BB237" s="130">
        <v>20.25</v>
      </c>
      <c r="BC237" t="s">
        <v>175</v>
      </c>
      <c r="BD237" s="130">
        <v>0.39798543694192334</v>
      </c>
      <c r="BE237" t="s">
        <v>180</v>
      </c>
      <c r="BG237">
        <v>50</v>
      </c>
      <c r="BH237" t="s">
        <v>175</v>
      </c>
      <c r="BI237">
        <v>50</v>
      </c>
      <c r="BJ237" s="130">
        <v>25.689805677767893</v>
      </c>
      <c r="BK237" t="s">
        <v>175</v>
      </c>
      <c r="BL237">
        <v>2.4</v>
      </c>
      <c r="BM237" s="163">
        <v>3.8165496179999998</v>
      </c>
      <c r="BO237" t="s">
        <v>181</v>
      </c>
      <c r="BP237" s="130">
        <f t="shared" si="11"/>
        <v>8.396409159599999E-2</v>
      </c>
      <c r="BQ237" t="s">
        <v>261</v>
      </c>
      <c r="BR237" t="s">
        <v>182</v>
      </c>
      <c r="BS237" s="151">
        <v>5.1350699999999998</v>
      </c>
      <c r="CD237" s="130">
        <v>37.10332557894737</v>
      </c>
      <c r="CE237" t="s">
        <v>175</v>
      </c>
      <c r="CF237">
        <v>2</v>
      </c>
      <c r="CG237" t="s">
        <v>252</v>
      </c>
      <c r="DF237">
        <v>39.61</v>
      </c>
      <c r="DG237" t="s">
        <v>185</v>
      </c>
      <c r="DH237" s="130">
        <f t="shared" si="13"/>
        <v>1.5070000000000001E-3</v>
      </c>
      <c r="DJ237" t="s">
        <v>187</v>
      </c>
      <c r="DK237" t="s">
        <v>186</v>
      </c>
      <c r="DL237">
        <v>1.0271999999999999</v>
      </c>
      <c r="DQ237" t="s">
        <v>171</v>
      </c>
      <c r="DS237" t="s">
        <v>188</v>
      </c>
      <c r="DT237" t="s">
        <v>188</v>
      </c>
      <c r="DU237" t="s">
        <v>189</v>
      </c>
      <c r="DX237" t="s">
        <v>172</v>
      </c>
      <c r="DY237" t="s">
        <v>173</v>
      </c>
      <c r="EA237" s="132">
        <v>2425.2258410178947</v>
      </c>
      <c r="EC237" t="s">
        <v>175</v>
      </c>
      <c r="ED237">
        <f t="shared" si="12"/>
        <v>100</v>
      </c>
      <c r="EK237" s="130">
        <v>8.2125160689013335</v>
      </c>
      <c r="EL237" t="s">
        <v>174</v>
      </c>
      <c r="EO237" s="143">
        <v>249.75700000000001</v>
      </c>
      <c r="EP237">
        <v>-21</v>
      </c>
      <c r="EQ237" t="s">
        <v>246</v>
      </c>
      <c r="ER237" s="143">
        <v>228.75700000000001</v>
      </c>
      <c r="ES237" s="132">
        <v>43.809840544106073</v>
      </c>
      <c r="ET237" s="132">
        <v>43.809840544106073</v>
      </c>
      <c r="EU237" t="s">
        <v>190</v>
      </c>
      <c r="EV237" t="s">
        <v>191</v>
      </c>
    </row>
    <row r="238" spans="3:152">
      <c r="C238" s="2" t="s">
        <v>402</v>
      </c>
      <c r="E238">
        <v>999</v>
      </c>
      <c r="F238" t="s">
        <v>238</v>
      </c>
      <c r="N238" t="s">
        <v>242</v>
      </c>
      <c r="O238">
        <v>12.744</v>
      </c>
      <c r="P238">
        <v>-78.7393</v>
      </c>
      <c r="S238">
        <v>-2838.9</v>
      </c>
      <c r="W238" s="132">
        <v>15070</v>
      </c>
      <c r="X238" s="161"/>
      <c r="Y238" s="155"/>
      <c r="AB238" t="s">
        <v>239</v>
      </c>
      <c r="AI238" t="s">
        <v>248</v>
      </c>
      <c r="AJ238" t="s">
        <v>249</v>
      </c>
      <c r="AO238" t="s">
        <v>245</v>
      </c>
      <c r="AP238" s="130"/>
      <c r="AQ238" s="130">
        <v>21.15</v>
      </c>
      <c r="AR238" t="s">
        <v>223</v>
      </c>
      <c r="AS238" s="130">
        <v>0.4</v>
      </c>
      <c r="AT238" s="130">
        <v>0.6</v>
      </c>
      <c r="AU238" t="s">
        <v>175</v>
      </c>
      <c r="AV238" s="4">
        <v>0.08</v>
      </c>
      <c r="AW238">
        <v>8.8699999999999992</v>
      </c>
      <c r="AX238" t="s">
        <v>175</v>
      </c>
      <c r="AY238">
        <v>1.52</v>
      </c>
      <c r="AZ238" t="s">
        <v>250</v>
      </c>
      <c r="BB238" s="130">
        <v>20.466666666666665</v>
      </c>
      <c r="BC238" t="s">
        <v>175</v>
      </c>
      <c r="BD238" s="130">
        <v>0.44680961049850282</v>
      </c>
      <c r="BE238" t="s">
        <v>180</v>
      </c>
      <c r="BG238">
        <v>50</v>
      </c>
      <c r="BH238" t="s">
        <v>175</v>
      </c>
      <c r="BI238">
        <v>50</v>
      </c>
      <c r="BJ238" s="130">
        <v>25.689805677767893</v>
      </c>
      <c r="BK238" t="s">
        <v>175</v>
      </c>
      <c r="BL238">
        <v>2.4</v>
      </c>
      <c r="BM238" s="163">
        <v>3.8165496179999998</v>
      </c>
      <c r="BO238" t="s">
        <v>181</v>
      </c>
      <c r="BP238" s="130">
        <f t="shared" si="11"/>
        <v>8.396409159599999E-2</v>
      </c>
      <c r="BQ238" t="s">
        <v>262</v>
      </c>
      <c r="BR238" t="s">
        <v>182</v>
      </c>
      <c r="BS238" s="151">
        <v>5.1350699999999998</v>
      </c>
      <c r="CD238" s="130">
        <v>37.10332557894737</v>
      </c>
      <c r="CE238" t="s">
        <v>175</v>
      </c>
      <c r="CF238">
        <v>2</v>
      </c>
      <c r="CG238" t="s">
        <v>252</v>
      </c>
      <c r="DF238">
        <v>39.61</v>
      </c>
      <c r="DG238" t="s">
        <v>185</v>
      </c>
      <c r="DH238" s="130">
        <f t="shared" si="13"/>
        <v>1.5070000000000001E-3</v>
      </c>
      <c r="DJ238" t="s">
        <v>187</v>
      </c>
      <c r="DK238" t="s">
        <v>186</v>
      </c>
      <c r="DL238">
        <v>1.0271999999999999</v>
      </c>
      <c r="DQ238" t="s">
        <v>171</v>
      </c>
      <c r="DS238" t="s">
        <v>188</v>
      </c>
      <c r="DT238" t="s">
        <v>188</v>
      </c>
      <c r="DU238" t="s">
        <v>189</v>
      </c>
      <c r="DX238" t="s">
        <v>172</v>
      </c>
      <c r="DY238" t="s">
        <v>173</v>
      </c>
      <c r="EA238" s="132">
        <v>2425.2258410178947</v>
      </c>
      <c r="EC238" t="s">
        <v>175</v>
      </c>
      <c r="ED238">
        <f t="shared" si="12"/>
        <v>100</v>
      </c>
      <c r="EK238" s="130">
        <v>8.2287730899462748</v>
      </c>
      <c r="EL238" t="s">
        <v>174</v>
      </c>
      <c r="EO238" s="143">
        <v>237.65100000000001</v>
      </c>
      <c r="EP238">
        <v>-21</v>
      </c>
      <c r="EQ238" t="s">
        <v>246</v>
      </c>
      <c r="ER238" s="143">
        <v>216.65100000000001</v>
      </c>
      <c r="ES238" s="132">
        <v>45.39597234887696</v>
      </c>
      <c r="ET238" s="132">
        <v>45.39597234887696</v>
      </c>
      <c r="EU238" t="s">
        <v>190</v>
      </c>
      <c r="EV238" t="s">
        <v>191</v>
      </c>
    </row>
    <row r="239" spans="3:152">
      <c r="C239" s="2" t="s">
        <v>402</v>
      </c>
      <c r="E239">
        <v>999</v>
      </c>
      <c r="F239" t="s">
        <v>238</v>
      </c>
      <c r="N239" t="s">
        <v>242</v>
      </c>
      <c r="O239">
        <v>12.744</v>
      </c>
      <c r="P239">
        <v>-78.7393</v>
      </c>
      <c r="S239">
        <v>-2838.9</v>
      </c>
      <c r="W239" s="132">
        <v>17260</v>
      </c>
      <c r="X239" s="161"/>
      <c r="Y239" s="155"/>
      <c r="AB239" t="s">
        <v>239</v>
      </c>
      <c r="AI239" t="s">
        <v>248</v>
      </c>
      <c r="AJ239" t="s">
        <v>249</v>
      </c>
      <c r="AO239" t="s">
        <v>245</v>
      </c>
      <c r="AP239" s="130"/>
      <c r="AQ239" s="130">
        <v>21.04</v>
      </c>
      <c r="AR239" t="s">
        <v>223</v>
      </c>
      <c r="AS239" s="130">
        <v>0.32</v>
      </c>
      <c r="AT239" s="130">
        <v>0.6</v>
      </c>
      <c r="AU239" t="s">
        <v>175</v>
      </c>
      <c r="AV239" s="4">
        <v>0.08</v>
      </c>
      <c r="AW239">
        <v>8.8699999999999992</v>
      </c>
      <c r="AX239" t="s">
        <v>175</v>
      </c>
      <c r="AY239">
        <v>1.52</v>
      </c>
      <c r="AZ239" t="s">
        <v>250</v>
      </c>
      <c r="BB239" s="130">
        <v>20.283333333333335</v>
      </c>
      <c r="BC239" t="s">
        <v>175</v>
      </c>
      <c r="BD239" s="130">
        <v>0.36434664498715547</v>
      </c>
      <c r="BE239" t="s">
        <v>180</v>
      </c>
      <c r="BG239">
        <v>50</v>
      </c>
      <c r="BH239" t="s">
        <v>175</v>
      </c>
      <c r="BI239">
        <v>50</v>
      </c>
      <c r="BJ239" s="130">
        <v>24.829564964018072</v>
      </c>
      <c r="BK239" t="s">
        <v>175</v>
      </c>
      <c r="BL239">
        <v>2.4</v>
      </c>
      <c r="BM239" s="163">
        <v>3.5295454550000001</v>
      </c>
      <c r="BO239" t="s">
        <v>181</v>
      </c>
      <c r="BP239" s="130">
        <f t="shared" si="11"/>
        <v>7.7650000009999998E-2</v>
      </c>
      <c r="BQ239" t="s">
        <v>263</v>
      </c>
      <c r="BR239" t="s">
        <v>182</v>
      </c>
      <c r="BS239" s="151">
        <v>5.12561</v>
      </c>
      <c r="CD239" s="130">
        <v>37.288415789473689</v>
      </c>
      <c r="CE239" t="s">
        <v>175</v>
      </c>
      <c r="CF239">
        <v>2</v>
      </c>
      <c r="CG239" t="s">
        <v>252</v>
      </c>
      <c r="DF239">
        <v>39.61</v>
      </c>
      <c r="DG239" t="s">
        <v>185</v>
      </c>
      <c r="DH239" s="130">
        <f t="shared" si="13"/>
        <v>1.7260000000000001E-3</v>
      </c>
      <c r="DJ239" t="s">
        <v>187</v>
      </c>
      <c r="DK239" t="s">
        <v>186</v>
      </c>
      <c r="DL239">
        <v>1.0271999999999999</v>
      </c>
      <c r="DQ239" t="s">
        <v>171</v>
      </c>
      <c r="DS239" t="s">
        <v>188</v>
      </c>
      <c r="DT239" t="s">
        <v>188</v>
      </c>
      <c r="DU239" t="s">
        <v>189</v>
      </c>
      <c r="DX239" t="s">
        <v>172</v>
      </c>
      <c r="DY239" t="s">
        <v>173</v>
      </c>
      <c r="EA239" s="132">
        <v>2436.1813305789474</v>
      </c>
      <c r="EC239" t="s">
        <v>175</v>
      </c>
      <c r="ED239">
        <f t="shared" si="12"/>
        <v>100</v>
      </c>
      <c r="EK239" s="130">
        <v>8.2240821895471594</v>
      </c>
      <c r="EL239" t="s">
        <v>174</v>
      </c>
      <c r="EO239" s="143">
        <v>243.06399999999999</v>
      </c>
      <c r="EP239">
        <v>-21</v>
      </c>
      <c r="EQ239" t="s">
        <v>246</v>
      </c>
      <c r="ER239" s="143">
        <v>222.06399999999999</v>
      </c>
      <c r="ES239" s="132">
        <v>39.811092581088502</v>
      </c>
      <c r="ET239" s="132">
        <v>39.811092581088502</v>
      </c>
      <c r="EU239" t="s">
        <v>190</v>
      </c>
      <c r="EV239" t="s">
        <v>191</v>
      </c>
    </row>
    <row r="240" spans="3:152">
      <c r="C240" s="2" t="s">
        <v>402</v>
      </c>
      <c r="E240">
        <v>999</v>
      </c>
      <c r="F240" t="s">
        <v>238</v>
      </c>
      <c r="N240" t="s">
        <v>242</v>
      </c>
      <c r="O240">
        <v>12.744</v>
      </c>
      <c r="P240">
        <v>-78.7393</v>
      </c>
      <c r="S240">
        <v>-2838.9</v>
      </c>
      <c r="W240" s="132">
        <v>19190</v>
      </c>
      <c r="X240" s="161"/>
      <c r="Y240" s="155"/>
      <c r="AB240" t="s">
        <v>239</v>
      </c>
      <c r="AI240" t="s">
        <v>248</v>
      </c>
      <c r="AJ240" t="s">
        <v>249</v>
      </c>
      <c r="AO240" t="s">
        <v>245</v>
      </c>
      <c r="AP240" s="130"/>
      <c r="AQ240" s="130">
        <v>21.75</v>
      </c>
      <c r="AR240" t="s">
        <v>223</v>
      </c>
      <c r="AS240" s="130">
        <v>0.4</v>
      </c>
      <c r="AT240" s="130">
        <v>0.6</v>
      </c>
      <c r="AU240" t="s">
        <v>175</v>
      </c>
      <c r="AV240" s="4">
        <v>0.08</v>
      </c>
      <c r="AW240">
        <v>8.8699999999999992</v>
      </c>
      <c r="AX240" t="s">
        <v>175</v>
      </c>
      <c r="AY240">
        <v>1.52</v>
      </c>
      <c r="AZ240" t="s">
        <v>250</v>
      </c>
      <c r="BB240" s="130">
        <v>21.466666666666669</v>
      </c>
      <c r="BC240" t="s">
        <v>175</v>
      </c>
      <c r="BD240" s="130">
        <v>0.52165018593316026</v>
      </c>
      <c r="BE240" t="s">
        <v>180</v>
      </c>
      <c r="BG240">
        <v>50</v>
      </c>
      <c r="BH240" t="s">
        <v>175</v>
      </c>
      <c r="BI240">
        <v>50</v>
      </c>
      <c r="BJ240" s="130">
        <v>24.362292494157526</v>
      </c>
      <c r="BK240" t="s">
        <v>175</v>
      </c>
      <c r="BL240">
        <v>2.4</v>
      </c>
      <c r="BM240" s="163">
        <v>3.381977273</v>
      </c>
      <c r="BO240" t="s">
        <v>181</v>
      </c>
      <c r="BP240" s="130">
        <f t="shared" si="11"/>
        <v>7.440350000599999E-2</v>
      </c>
      <c r="BQ240" t="s">
        <v>264</v>
      </c>
      <c r="BR240" t="s">
        <v>182</v>
      </c>
      <c r="BS240" s="151">
        <v>5.1174400000000002</v>
      </c>
      <c r="CD240" s="130">
        <v>37.329992631578953</v>
      </c>
      <c r="CE240" t="s">
        <v>175</v>
      </c>
      <c r="CF240">
        <v>2</v>
      </c>
      <c r="CG240" t="s">
        <v>252</v>
      </c>
      <c r="DF240">
        <v>39.61</v>
      </c>
      <c r="DG240" t="s">
        <v>185</v>
      </c>
      <c r="DH240" s="130">
        <f t="shared" si="13"/>
        <v>1.9189999999999999E-3</v>
      </c>
      <c r="DJ240" t="s">
        <v>187</v>
      </c>
      <c r="DK240" t="s">
        <v>186</v>
      </c>
      <c r="DL240">
        <v>1.0271999999999999</v>
      </c>
      <c r="DQ240" t="s">
        <v>171</v>
      </c>
      <c r="DS240" t="s">
        <v>188</v>
      </c>
      <c r="DT240" t="s">
        <v>188</v>
      </c>
      <c r="DU240" t="s">
        <v>189</v>
      </c>
      <c r="DX240" t="s">
        <v>172</v>
      </c>
      <c r="DY240" t="s">
        <v>173</v>
      </c>
      <c r="EA240" s="132">
        <v>2438.642263863158</v>
      </c>
      <c r="EC240" t="s">
        <v>175</v>
      </c>
      <c r="ED240">
        <f t="shared" si="12"/>
        <v>100</v>
      </c>
      <c r="EK240" s="130">
        <v>8.315294861133335</v>
      </c>
      <c r="EL240" t="s">
        <v>174</v>
      </c>
      <c r="EO240" s="143">
        <v>183.947</v>
      </c>
      <c r="EP240">
        <v>-21</v>
      </c>
      <c r="EQ240" t="s">
        <v>246</v>
      </c>
      <c r="ER240" s="143">
        <v>162.947</v>
      </c>
      <c r="ES240" s="132">
        <v>38.885999450316312</v>
      </c>
      <c r="ET240" s="132">
        <v>38.885999450316312</v>
      </c>
      <c r="EU240" t="s">
        <v>190</v>
      </c>
      <c r="EV240" t="s">
        <v>191</v>
      </c>
    </row>
    <row r="241" spans="3:152">
      <c r="C241" s="2" t="s">
        <v>402</v>
      </c>
      <c r="E241">
        <v>999</v>
      </c>
      <c r="F241" t="s">
        <v>238</v>
      </c>
      <c r="N241" t="s">
        <v>242</v>
      </c>
      <c r="O241">
        <v>12.744</v>
      </c>
      <c r="P241">
        <v>-78.7393</v>
      </c>
      <c r="S241">
        <v>-2838.9</v>
      </c>
      <c r="W241" s="132">
        <v>21120</v>
      </c>
      <c r="X241" s="161"/>
      <c r="Y241" s="155"/>
      <c r="AB241" t="s">
        <v>239</v>
      </c>
      <c r="AI241" t="s">
        <v>248</v>
      </c>
      <c r="AJ241" t="s">
        <v>249</v>
      </c>
      <c r="AO241" t="s">
        <v>245</v>
      </c>
      <c r="AP241" s="130"/>
      <c r="AQ241" s="130">
        <v>21.23</v>
      </c>
      <c r="AR241" t="s">
        <v>223</v>
      </c>
      <c r="AS241" s="130">
        <v>0.28000000000000003</v>
      </c>
      <c r="AT241" s="130">
        <v>0.6</v>
      </c>
      <c r="AU241" t="s">
        <v>175</v>
      </c>
      <c r="AV241" s="4">
        <v>0.08</v>
      </c>
      <c r="AW241">
        <v>8.8699999999999992</v>
      </c>
      <c r="AX241" t="s">
        <v>175</v>
      </c>
      <c r="AY241">
        <v>1.52</v>
      </c>
      <c r="AZ241" t="s">
        <v>250</v>
      </c>
      <c r="BB241" s="130">
        <v>20.6</v>
      </c>
      <c r="BC241" t="s">
        <v>175</v>
      </c>
      <c r="BD241" s="130">
        <v>0.35436348753286107</v>
      </c>
      <c r="BE241" t="s">
        <v>180</v>
      </c>
      <c r="BG241">
        <v>50</v>
      </c>
      <c r="BH241" t="s">
        <v>175</v>
      </c>
      <c r="BI241">
        <v>50</v>
      </c>
      <c r="BJ241" s="130">
        <v>24.003096714738511</v>
      </c>
      <c r="BK241" t="s">
        <v>175</v>
      </c>
      <c r="BL241">
        <v>2.4</v>
      </c>
      <c r="BM241" s="163">
        <v>3.2722500000000001</v>
      </c>
      <c r="BO241" t="s">
        <v>181</v>
      </c>
      <c r="BP241" s="130">
        <f t="shared" si="11"/>
        <v>7.1989499999999998E-2</v>
      </c>
      <c r="BQ241" t="s">
        <v>265</v>
      </c>
      <c r="BR241" t="s">
        <v>182</v>
      </c>
      <c r="BS241" s="151">
        <v>5.1092700000000004</v>
      </c>
      <c r="CD241" s="130">
        <v>37.324040000000004</v>
      </c>
      <c r="CE241" t="s">
        <v>175</v>
      </c>
      <c r="CF241">
        <v>2</v>
      </c>
      <c r="CG241" t="s">
        <v>252</v>
      </c>
      <c r="DF241">
        <v>39.61</v>
      </c>
      <c r="DG241" t="s">
        <v>185</v>
      </c>
      <c r="DH241" s="130">
        <f t="shared" si="13"/>
        <v>2.1120000000000002E-3</v>
      </c>
      <c r="DJ241" t="s">
        <v>187</v>
      </c>
      <c r="DK241" t="s">
        <v>186</v>
      </c>
      <c r="DL241">
        <v>1.0271999999999999</v>
      </c>
      <c r="DQ241" t="s">
        <v>171</v>
      </c>
      <c r="DS241" t="s">
        <v>188</v>
      </c>
      <c r="DT241" t="s">
        <v>188</v>
      </c>
      <c r="DU241" t="s">
        <v>189</v>
      </c>
      <c r="DX241" t="s">
        <v>172</v>
      </c>
      <c r="DY241" t="s">
        <v>173</v>
      </c>
      <c r="EA241" s="132">
        <v>2438.2899276000003</v>
      </c>
      <c r="EC241" t="s">
        <v>175</v>
      </c>
      <c r="ED241">
        <f t="shared" si="12"/>
        <v>100</v>
      </c>
      <c r="EK241" s="130">
        <v>8.2571860655439409</v>
      </c>
      <c r="EL241" t="s">
        <v>174</v>
      </c>
      <c r="EO241" s="143">
        <v>220.89500000000001</v>
      </c>
      <c r="EP241">
        <v>-21</v>
      </c>
      <c r="EQ241" t="s">
        <v>246</v>
      </c>
      <c r="ER241" s="143">
        <v>199.89500000000001</v>
      </c>
      <c r="ES241" s="132">
        <v>35.106232270780652</v>
      </c>
      <c r="ET241" s="132">
        <v>35.106232270780652</v>
      </c>
      <c r="EU241" t="s">
        <v>190</v>
      </c>
      <c r="EV241" t="s">
        <v>191</v>
      </c>
    </row>
    <row r="242" spans="3:152">
      <c r="C242" s="2" t="s">
        <v>402</v>
      </c>
      <c r="E242">
        <v>999</v>
      </c>
      <c r="F242" t="s">
        <v>238</v>
      </c>
      <c r="N242" t="s">
        <v>242</v>
      </c>
      <c r="O242">
        <v>12.744</v>
      </c>
      <c r="P242">
        <v>-78.7393</v>
      </c>
      <c r="S242">
        <v>-2838.9</v>
      </c>
      <c r="W242" s="132">
        <v>22610</v>
      </c>
      <c r="X242" s="161"/>
      <c r="Y242" s="155"/>
      <c r="AB242" t="s">
        <v>239</v>
      </c>
      <c r="AI242" t="s">
        <v>248</v>
      </c>
      <c r="AJ242" t="s">
        <v>249</v>
      </c>
      <c r="AO242" t="s">
        <v>245</v>
      </c>
      <c r="AP242" s="130"/>
      <c r="AQ242" s="130">
        <v>21.26</v>
      </c>
      <c r="AR242" t="s">
        <v>223</v>
      </c>
      <c r="AS242" s="130">
        <v>0.32</v>
      </c>
      <c r="AT242" s="130">
        <v>0.6</v>
      </c>
      <c r="AU242" t="s">
        <v>175</v>
      </c>
      <c r="AV242" s="4">
        <v>0.08</v>
      </c>
      <c r="AW242">
        <v>8.8699999999999992</v>
      </c>
      <c r="AX242" t="s">
        <v>175</v>
      </c>
      <c r="AY242">
        <v>1.52</v>
      </c>
      <c r="AZ242" t="s">
        <v>250</v>
      </c>
      <c r="BB242" s="130">
        <v>20.650000000000006</v>
      </c>
      <c r="BC242" t="s">
        <v>175</v>
      </c>
      <c r="BD242" s="130">
        <v>0.39059940057597148</v>
      </c>
      <c r="BE242" t="s">
        <v>180</v>
      </c>
      <c r="BG242">
        <v>50</v>
      </c>
      <c r="BH242" t="s">
        <v>175</v>
      </c>
      <c r="BI242">
        <v>50</v>
      </c>
      <c r="BJ242" s="130">
        <v>24.814622473914159</v>
      </c>
      <c r="BK242" t="s">
        <v>175</v>
      </c>
      <c r="BL242">
        <v>2.4</v>
      </c>
      <c r="BM242" s="163">
        <v>3.5183679250000002</v>
      </c>
      <c r="BO242" t="s">
        <v>181</v>
      </c>
      <c r="BP242" s="130">
        <f t="shared" si="11"/>
        <v>7.7404094349999994E-2</v>
      </c>
      <c r="BQ242" t="s">
        <v>266</v>
      </c>
      <c r="BR242" t="s">
        <v>182</v>
      </c>
      <c r="BS242" s="151">
        <v>5.1028200000000004</v>
      </c>
      <c r="CD242" s="130">
        <v>37.308746315789477</v>
      </c>
      <c r="CE242" t="s">
        <v>175</v>
      </c>
      <c r="CF242">
        <v>2</v>
      </c>
      <c r="CG242" t="s">
        <v>252</v>
      </c>
      <c r="DF242">
        <v>39.61</v>
      </c>
      <c r="DG242" t="s">
        <v>185</v>
      </c>
      <c r="DH242" s="130">
        <f t="shared" si="13"/>
        <v>2.261E-3</v>
      </c>
      <c r="DJ242" t="s">
        <v>187</v>
      </c>
      <c r="DK242" t="s">
        <v>186</v>
      </c>
      <c r="DL242">
        <v>1.0271999999999999</v>
      </c>
      <c r="DQ242" t="s">
        <v>171</v>
      </c>
      <c r="DS242" t="s">
        <v>188</v>
      </c>
      <c r="DT242" t="s">
        <v>188</v>
      </c>
      <c r="DU242" t="s">
        <v>189</v>
      </c>
      <c r="DX242" t="s">
        <v>172</v>
      </c>
      <c r="DY242" t="s">
        <v>173</v>
      </c>
      <c r="EA242" s="132">
        <v>2437.3846944315792</v>
      </c>
      <c r="EC242" t="s">
        <v>175</v>
      </c>
      <c r="ED242">
        <f t="shared" si="12"/>
        <v>100</v>
      </c>
      <c r="EK242" s="130">
        <v>8.2514627875630762</v>
      </c>
      <c r="EL242" t="s">
        <v>174</v>
      </c>
      <c r="EO242" s="143">
        <v>223.60900000000001</v>
      </c>
      <c r="EP242">
        <v>-21</v>
      </c>
      <c r="EQ242" t="s">
        <v>246</v>
      </c>
      <c r="ER242" s="143">
        <v>202.60900000000001</v>
      </c>
      <c r="ES242" s="132">
        <v>38.155663079024045</v>
      </c>
      <c r="ET242" s="132">
        <v>38.155663079024045</v>
      </c>
      <c r="EU242" t="s">
        <v>190</v>
      </c>
      <c r="EV242" t="s">
        <v>191</v>
      </c>
    </row>
    <row r="243" spans="3:152">
      <c r="C243" s="2" t="s">
        <v>402</v>
      </c>
      <c r="E243">
        <v>999</v>
      </c>
      <c r="F243" t="s">
        <v>238</v>
      </c>
      <c r="N243" t="s">
        <v>242</v>
      </c>
      <c r="O243">
        <v>12.744</v>
      </c>
      <c r="P243">
        <v>-78.7393</v>
      </c>
      <c r="S243">
        <v>-2838.9</v>
      </c>
      <c r="W243" s="132">
        <v>24380</v>
      </c>
      <c r="X243" s="161"/>
      <c r="Y243" s="155"/>
      <c r="AB243" t="s">
        <v>239</v>
      </c>
      <c r="AI243" t="s">
        <v>248</v>
      </c>
      <c r="AJ243" t="s">
        <v>249</v>
      </c>
      <c r="AO243" t="s">
        <v>245</v>
      </c>
      <c r="AP243" s="130"/>
      <c r="AQ243" s="130">
        <v>21.51</v>
      </c>
      <c r="AR243" t="s">
        <v>223</v>
      </c>
      <c r="AS243" s="130">
        <v>0.28000000000000003</v>
      </c>
      <c r="AT243" s="130">
        <v>0.6</v>
      </c>
      <c r="AU243" t="s">
        <v>175</v>
      </c>
      <c r="AV243" s="4">
        <v>0.08</v>
      </c>
      <c r="AW243">
        <v>8.8699999999999992</v>
      </c>
      <c r="AX243" t="s">
        <v>175</v>
      </c>
      <c r="AY243">
        <v>1.52</v>
      </c>
      <c r="AZ243" t="s">
        <v>250</v>
      </c>
      <c r="BB243" s="130">
        <v>21.06666666666667</v>
      </c>
      <c r="BC243" t="s">
        <v>175</v>
      </c>
      <c r="BD243" s="130">
        <v>0.39636393280979615</v>
      </c>
      <c r="BE243" t="s">
        <v>180</v>
      </c>
      <c r="BG243">
        <v>50</v>
      </c>
      <c r="BH243" t="s">
        <v>175</v>
      </c>
      <c r="BI243">
        <v>50</v>
      </c>
      <c r="BJ243" s="130">
        <v>24.537896163344886</v>
      </c>
      <c r="BK243" t="s">
        <v>175</v>
      </c>
      <c r="BL243">
        <v>2.4</v>
      </c>
      <c r="BM243" s="163">
        <v>3.4296886789999999</v>
      </c>
      <c r="BO243" t="s">
        <v>181</v>
      </c>
      <c r="BP243" s="130">
        <f t="shared" si="11"/>
        <v>7.5453150937999994E-2</v>
      </c>
      <c r="BQ243" t="s">
        <v>267</v>
      </c>
      <c r="BR243" t="s">
        <v>182</v>
      </c>
      <c r="BS243" s="151">
        <v>5.0950800000000003</v>
      </c>
      <c r="CD243" s="130">
        <v>37.285210526315794</v>
      </c>
      <c r="CE243" t="s">
        <v>175</v>
      </c>
      <c r="CF243">
        <v>2</v>
      </c>
      <c r="CG243" t="s">
        <v>252</v>
      </c>
      <c r="DF243">
        <v>39.61</v>
      </c>
      <c r="DG243" t="s">
        <v>185</v>
      </c>
      <c r="DH243" s="130">
        <f t="shared" si="13"/>
        <v>2.4380000000000001E-3</v>
      </c>
      <c r="DJ243" t="s">
        <v>187</v>
      </c>
      <c r="DK243" t="s">
        <v>186</v>
      </c>
      <c r="DL243">
        <v>1.0271999999999999</v>
      </c>
      <c r="DQ243" t="s">
        <v>171</v>
      </c>
      <c r="DS243" t="s">
        <v>188</v>
      </c>
      <c r="DT243" t="s">
        <v>188</v>
      </c>
      <c r="DU243" t="s">
        <v>189</v>
      </c>
      <c r="DX243" t="s">
        <v>172</v>
      </c>
      <c r="DY243" t="s">
        <v>173</v>
      </c>
      <c r="EA243" s="132">
        <v>2435.9916110526315</v>
      </c>
      <c r="EC243" t="s">
        <v>175</v>
      </c>
      <c r="ED243">
        <f t="shared" si="12"/>
        <v>100</v>
      </c>
      <c r="EK243" s="130">
        <v>8.2850887594344567</v>
      </c>
      <c r="EL243" t="s">
        <v>174</v>
      </c>
      <c r="EO243" s="143">
        <v>201.8</v>
      </c>
      <c r="EP243">
        <v>-21</v>
      </c>
      <c r="EQ243" t="s">
        <v>246</v>
      </c>
      <c r="ER243" s="143">
        <v>180.8</v>
      </c>
      <c r="ES243" s="132">
        <v>34.428592790005226</v>
      </c>
      <c r="ET243" s="132">
        <v>34.428592790005226</v>
      </c>
      <c r="EU243" t="s">
        <v>190</v>
      </c>
      <c r="EV243" t="s">
        <v>191</v>
      </c>
    </row>
    <row r="244" spans="3:152">
      <c r="C244" s="2" t="s">
        <v>402</v>
      </c>
      <c r="E244">
        <v>999</v>
      </c>
      <c r="F244" t="s">
        <v>238</v>
      </c>
      <c r="N244" t="s">
        <v>242</v>
      </c>
      <c r="O244">
        <v>12.744</v>
      </c>
      <c r="P244">
        <v>-78.7393</v>
      </c>
      <c r="S244">
        <v>-2838.9</v>
      </c>
      <c r="W244" s="132">
        <v>25510</v>
      </c>
      <c r="X244" s="161"/>
      <c r="Y244" s="155"/>
      <c r="AB244" t="s">
        <v>239</v>
      </c>
      <c r="AI244" t="s">
        <v>248</v>
      </c>
      <c r="AJ244" t="s">
        <v>249</v>
      </c>
      <c r="AO244" t="s">
        <v>245</v>
      </c>
      <c r="AP244" s="130"/>
      <c r="AQ244" s="130">
        <v>21.62</v>
      </c>
      <c r="AR244" t="s">
        <v>223</v>
      </c>
      <c r="AS244" s="130">
        <v>0.48</v>
      </c>
      <c r="AT244" s="130">
        <v>0.6</v>
      </c>
      <c r="AU244" t="s">
        <v>175</v>
      </c>
      <c r="AV244" s="4">
        <v>0.08</v>
      </c>
      <c r="AW244">
        <v>8.8699999999999992</v>
      </c>
      <c r="AX244" t="s">
        <v>175</v>
      </c>
      <c r="AY244">
        <v>1.52</v>
      </c>
      <c r="AZ244" t="s">
        <v>250</v>
      </c>
      <c r="BB244" s="130">
        <v>21.250000000000004</v>
      </c>
      <c r="BC244" t="s">
        <v>175</v>
      </c>
      <c r="BD244" s="130">
        <v>0.56893532319398743</v>
      </c>
      <c r="BE244" t="s">
        <v>180</v>
      </c>
      <c r="BG244">
        <v>50</v>
      </c>
      <c r="BH244" t="s">
        <v>175</v>
      </c>
      <c r="BI244">
        <v>50</v>
      </c>
      <c r="BJ244" s="130">
        <v>24.430996182094304</v>
      </c>
      <c r="BK244" t="s">
        <v>175</v>
      </c>
      <c r="BL244">
        <v>2.4</v>
      </c>
      <c r="BM244" s="163">
        <v>3.3955566039999998</v>
      </c>
      <c r="BO244" t="s">
        <v>181</v>
      </c>
      <c r="BP244" s="130">
        <f t="shared" si="11"/>
        <v>7.4702245287999985E-2</v>
      </c>
      <c r="BQ244" t="s">
        <v>268</v>
      </c>
      <c r="BR244" t="s">
        <v>182</v>
      </c>
      <c r="BS244" s="151">
        <v>5.0903499999999999</v>
      </c>
      <c r="CD244" s="130">
        <v>37.266345263157895</v>
      </c>
      <c r="CE244" t="s">
        <v>175</v>
      </c>
      <c r="CF244">
        <v>2</v>
      </c>
      <c r="CG244" t="s">
        <v>252</v>
      </c>
      <c r="DF244">
        <v>39.61</v>
      </c>
      <c r="DG244" t="s">
        <v>185</v>
      </c>
      <c r="DH244" s="130">
        <f t="shared" si="13"/>
        <v>2.5509999999999999E-3</v>
      </c>
      <c r="DJ244" t="s">
        <v>187</v>
      </c>
      <c r="DK244" t="s">
        <v>186</v>
      </c>
      <c r="DL244">
        <v>1.0271999999999999</v>
      </c>
      <c r="DQ244" t="s">
        <v>171</v>
      </c>
      <c r="DS244" t="s">
        <v>188</v>
      </c>
      <c r="DT244" t="s">
        <v>188</v>
      </c>
      <c r="DU244" t="s">
        <v>189</v>
      </c>
      <c r="DX244" t="s">
        <v>172</v>
      </c>
      <c r="DY244" t="s">
        <v>173</v>
      </c>
      <c r="EA244" s="132">
        <v>2434.8749761263157</v>
      </c>
      <c r="EC244" t="s">
        <v>175</v>
      </c>
      <c r="ED244">
        <f t="shared" si="12"/>
        <v>100</v>
      </c>
      <c r="EK244" s="130">
        <v>8.2995235152665128</v>
      </c>
      <c r="EL244" t="s">
        <v>174</v>
      </c>
      <c r="EO244" s="143">
        <v>192.999</v>
      </c>
      <c r="EP244">
        <v>-21</v>
      </c>
      <c r="EQ244" t="s">
        <v>246</v>
      </c>
      <c r="ER244" s="143">
        <v>171.999</v>
      </c>
      <c r="ES244" s="132">
        <v>44.245869564288142</v>
      </c>
      <c r="ET244" s="132">
        <v>44.245869564288142</v>
      </c>
      <c r="EU244" t="s">
        <v>190</v>
      </c>
      <c r="EV244" t="s">
        <v>191</v>
      </c>
    </row>
    <row r="245" spans="3:152">
      <c r="C245" s="2" t="s">
        <v>402</v>
      </c>
      <c r="E245">
        <v>999</v>
      </c>
      <c r="F245" t="s">
        <v>238</v>
      </c>
      <c r="N245" t="s">
        <v>242</v>
      </c>
      <c r="O245">
        <v>12.744</v>
      </c>
      <c r="P245">
        <v>-78.7393</v>
      </c>
      <c r="S245">
        <v>-2838.9</v>
      </c>
      <c r="W245" s="132">
        <v>25510</v>
      </c>
      <c r="X245" s="161"/>
      <c r="Y245" s="155"/>
      <c r="AB245" t="s">
        <v>239</v>
      </c>
      <c r="AI245" t="s">
        <v>248</v>
      </c>
      <c r="AJ245" t="s">
        <v>249</v>
      </c>
      <c r="AO245" t="s">
        <v>245</v>
      </c>
      <c r="AP245" s="130"/>
      <c r="AQ245" s="130">
        <v>21.69</v>
      </c>
      <c r="AR245" t="s">
        <v>223</v>
      </c>
      <c r="AS245" s="130">
        <v>0.32</v>
      </c>
      <c r="AT245" s="130">
        <v>0.6</v>
      </c>
      <c r="AU245" t="s">
        <v>175</v>
      </c>
      <c r="AV245" s="4">
        <v>0.08</v>
      </c>
      <c r="AW245">
        <v>8.8699999999999992</v>
      </c>
      <c r="AX245" t="s">
        <v>175</v>
      </c>
      <c r="AY245">
        <v>1.52</v>
      </c>
      <c r="AZ245" t="s">
        <v>250</v>
      </c>
      <c r="BB245" s="130">
        <v>21.366666666666671</v>
      </c>
      <c r="BC245" t="s">
        <v>175</v>
      </c>
      <c r="BD245" s="130">
        <v>0.45344510686216982</v>
      </c>
      <c r="BE245" t="s">
        <v>180</v>
      </c>
      <c r="BG245">
        <v>50</v>
      </c>
      <c r="BH245" t="s">
        <v>175</v>
      </c>
      <c r="BI245">
        <v>50</v>
      </c>
      <c r="BJ245" s="130">
        <v>24.430996182094304</v>
      </c>
      <c r="BK245" t="s">
        <v>175</v>
      </c>
      <c r="BL245">
        <v>2.4</v>
      </c>
      <c r="BM245" s="163">
        <v>3.3955566039999998</v>
      </c>
      <c r="BO245" t="s">
        <v>181</v>
      </c>
      <c r="BP245" s="130">
        <f t="shared" si="11"/>
        <v>7.4702245287999985E-2</v>
      </c>
      <c r="BQ245" t="s">
        <v>269</v>
      </c>
      <c r="BR245" t="s">
        <v>182</v>
      </c>
      <c r="BS245" s="151">
        <v>5.0903499999999999</v>
      </c>
      <c r="CD245" s="130">
        <v>37.266345263157895</v>
      </c>
      <c r="CE245" t="s">
        <v>175</v>
      </c>
      <c r="CF245">
        <v>2</v>
      </c>
      <c r="CG245" t="s">
        <v>252</v>
      </c>
      <c r="DF245">
        <v>39.61</v>
      </c>
      <c r="DG245" t="s">
        <v>185</v>
      </c>
      <c r="DH245" s="130">
        <f t="shared" si="13"/>
        <v>2.5509999999999999E-3</v>
      </c>
      <c r="DJ245" t="s">
        <v>187</v>
      </c>
      <c r="DK245" t="s">
        <v>186</v>
      </c>
      <c r="DL245">
        <v>1.0271999999999999</v>
      </c>
      <c r="DQ245" t="s">
        <v>171</v>
      </c>
      <c r="DS245" t="s">
        <v>188</v>
      </c>
      <c r="DT245" t="s">
        <v>188</v>
      </c>
      <c r="DU245" t="s">
        <v>189</v>
      </c>
      <c r="DX245" t="s">
        <v>172</v>
      </c>
      <c r="DY245" t="s">
        <v>173</v>
      </c>
      <c r="EA245" s="132">
        <v>2434.8749761263157</v>
      </c>
      <c r="EC245" t="s">
        <v>175</v>
      </c>
      <c r="ED245">
        <f t="shared" si="12"/>
        <v>100</v>
      </c>
      <c r="EK245" s="130">
        <v>8.3077833453467207</v>
      </c>
      <c r="EL245" t="s">
        <v>174</v>
      </c>
      <c r="EO245" s="143">
        <v>188.066</v>
      </c>
      <c r="EP245">
        <v>-21</v>
      </c>
      <c r="EQ245" t="s">
        <v>246</v>
      </c>
      <c r="ER245" s="143">
        <v>167.066</v>
      </c>
      <c r="ES245" s="132">
        <v>35.434729309675845</v>
      </c>
      <c r="ET245" s="132">
        <v>35.434729309675845</v>
      </c>
      <c r="EU245" t="s">
        <v>190</v>
      </c>
      <c r="EV245" t="s">
        <v>191</v>
      </c>
    </row>
    <row r="246" spans="3:152">
      <c r="C246" s="2" t="s">
        <v>402</v>
      </c>
      <c r="E246">
        <v>999</v>
      </c>
      <c r="F246" t="s">
        <v>238</v>
      </c>
      <c r="N246" t="s">
        <v>242</v>
      </c>
      <c r="O246">
        <v>12.744</v>
      </c>
      <c r="P246">
        <v>-78.7393</v>
      </c>
      <c r="S246">
        <v>-2838.9</v>
      </c>
      <c r="W246" s="132">
        <v>35820</v>
      </c>
      <c r="X246" s="161"/>
      <c r="Y246" s="155"/>
      <c r="AB246" t="s">
        <v>239</v>
      </c>
      <c r="AI246" t="s">
        <v>248</v>
      </c>
      <c r="AJ246" t="s">
        <v>249</v>
      </c>
      <c r="AO246" t="s">
        <v>245</v>
      </c>
      <c r="AP246" s="130"/>
      <c r="AQ246" s="130">
        <v>21.12</v>
      </c>
      <c r="AR246" t="s">
        <v>223</v>
      </c>
      <c r="AS246" s="130">
        <v>0.36</v>
      </c>
      <c r="AT246" s="130">
        <v>0.6</v>
      </c>
      <c r="AU246" t="s">
        <v>175</v>
      </c>
      <c r="AV246" s="4">
        <v>0.08</v>
      </c>
      <c r="AW246">
        <v>8.8699999999999992</v>
      </c>
      <c r="AX246" t="s">
        <v>175</v>
      </c>
      <c r="AY246">
        <v>1.52</v>
      </c>
      <c r="AZ246" t="s">
        <v>250</v>
      </c>
      <c r="BB246" s="130">
        <v>20.416666666666671</v>
      </c>
      <c r="BC246" t="s">
        <v>175</v>
      </c>
      <c r="BD246" s="130">
        <v>0.40814488667715759</v>
      </c>
      <c r="BE246" t="s">
        <v>180</v>
      </c>
      <c r="BG246">
        <v>50</v>
      </c>
      <c r="BH246" t="s">
        <v>175</v>
      </c>
      <c r="BI246">
        <v>50</v>
      </c>
      <c r="BJ246" s="130">
        <v>24.752439042197846</v>
      </c>
      <c r="BK246" t="s">
        <v>175</v>
      </c>
      <c r="BL246">
        <v>2.4</v>
      </c>
      <c r="BM246" s="163">
        <v>3.4827235769999998</v>
      </c>
      <c r="BO246" t="s">
        <v>181</v>
      </c>
      <c r="BP246" s="130">
        <f t="shared" si="11"/>
        <v>7.6619918693999992E-2</v>
      </c>
      <c r="BQ246" t="s">
        <v>270</v>
      </c>
      <c r="BR246" t="s">
        <v>182</v>
      </c>
      <c r="BS246" s="151">
        <v>5.0460599999999998</v>
      </c>
      <c r="CD246" s="130">
        <v>37.040300947368422</v>
      </c>
      <c r="CE246" t="s">
        <v>175</v>
      </c>
      <c r="CF246">
        <v>2</v>
      </c>
      <c r="CG246" t="s">
        <v>252</v>
      </c>
      <c r="DF246">
        <v>39.61</v>
      </c>
      <c r="DG246" t="s">
        <v>185</v>
      </c>
      <c r="DH246" s="130">
        <f t="shared" si="13"/>
        <v>3.5820000000000001E-3</v>
      </c>
      <c r="DJ246" t="s">
        <v>187</v>
      </c>
      <c r="DK246" t="s">
        <v>186</v>
      </c>
      <c r="DL246">
        <v>1.0271999999999999</v>
      </c>
      <c r="DQ246" t="s">
        <v>171</v>
      </c>
      <c r="DS246" t="s">
        <v>188</v>
      </c>
      <c r="DT246" t="s">
        <v>188</v>
      </c>
      <c r="DU246" t="s">
        <v>189</v>
      </c>
      <c r="DX246" t="s">
        <v>172</v>
      </c>
      <c r="DY246" t="s">
        <v>173</v>
      </c>
      <c r="EA246" s="132">
        <v>2421.4954130747369</v>
      </c>
      <c r="EC246" t="s">
        <v>175</v>
      </c>
      <c r="ED246">
        <f t="shared" si="12"/>
        <v>100</v>
      </c>
      <c r="EK246" s="130">
        <v>8.2362915927087919</v>
      </c>
      <c r="EL246" t="s">
        <v>174</v>
      </c>
      <c r="EO246" s="143">
        <v>233.35499999999999</v>
      </c>
      <c r="EP246">
        <v>-21</v>
      </c>
      <c r="EQ246" t="s">
        <v>246</v>
      </c>
      <c r="ER246" s="143">
        <v>212.35499999999999</v>
      </c>
      <c r="ES246" s="132">
        <v>41.504788380378493</v>
      </c>
      <c r="ET246" s="132">
        <v>41.504788380378493</v>
      </c>
      <c r="EU246" t="s">
        <v>190</v>
      </c>
      <c r="EV246" t="s">
        <v>191</v>
      </c>
    </row>
    <row r="247" spans="3:152">
      <c r="C247" s="2" t="s">
        <v>402</v>
      </c>
      <c r="E247">
        <v>999</v>
      </c>
      <c r="F247" t="s">
        <v>238</v>
      </c>
      <c r="N247" t="s">
        <v>242</v>
      </c>
      <c r="O247">
        <v>12.744</v>
      </c>
      <c r="P247">
        <v>-78.7393</v>
      </c>
      <c r="S247">
        <v>-2838.9</v>
      </c>
      <c r="W247" s="132">
        <v>46610</v>
      </c>
      <c r="X247" s="161"/>
      <c r="Y247" s="155"/>
      <c r="AB247" t="s">
        <v>239</v>
      </c>
      <c r="AI247" t="s">
        <v>248</v>
      </c>
      <c r="AJ247" t="s">
        <v>249</v>
      </c>
      <c r="AO247" t="s">
        <v>245</v>
      </c>
      <c r="AP247" s="130"/>
      <c r="AQ247" s="130">
        <v>21.16</v>
      </c>
      <c r="AR247" t="s">
        <v>223</v>
      </c>
      <c r="AS247" s="130">
        <v>0.32</v>
      </c>
      <c r="AT247" s="130">
        <v>0.6</v>
      </c>
      <c r="AU247" t="s">
        <v>175</v>
      </c>
      <c r="AV247" s="4">
        <v>0.08</v>
      </c>
      <c r="AW247">
        <v>8.8699999999999992</v>
      </c>
      <c r="AX247" t="s">
        <v>175</v>
      </c>
      <c r="AY247">
        <v>1.52</v>
      </c>
      <c r="AZ247" t="s">
        <v>250</v>
      </c>
      <c r="BB247" s="130">
        <v>20.483333333333334</v>
      </c>
      <c r="BC247" t="s">
        <v>175</v>
      </c>
      <c r="BD247" s="130">
        <v>0.37808045326286338</v>
      </c>
      <c r="BE247" t="s">
        <v>180</v>
      </c>
      <c r="BG247">
        <v>50</v>
      </c>
      <c r="BH247" t="s">
        <v>175</v>
      </c>
      <c r="BI247">
        <v>50</v>
      </c>
      <c r="BJ247" s="130">
        <v>24.622113594455818</v>
      </c>
      <c r="BK247" t="s">
        <v>175</v>
      </c>
      <c r="BL247">
        <v>2.4</v>
      </c>
      <c r="BM247" s="163">
        <v>3.4290887099999998</v>
      </c>
      <c r="BO247" t="s">
        <v>181</v>
      </c>
      <c r="BP247" s="130">
        <f t="shared" si="11"/>
        <v>7.5439951619999987E-2</v>
      </c>
      <c r="BQ247" t="s">
        <v>271</v>
      </c>
      <c r="BR247" t="s">
        <v>182</v>
      </c>
      <c r="BS247" s="151">
        <v>4.9996200000000002</v>
      </c>
      <c r="CD247" s="130">
        <v>36.924078105263163</v>
      </c>
      <c r="CE247" t="s">
        <v>175</v>
      </c>
      <c r="CF247">
        <v>2</v>
      </c>
      <c r="CG247" t="s">
        <v>252</v>
      </c>
      <c r="DF247">
        <v>39.61</v>
      </c>
      <c r="DG247" t="s">
        <v>185</v>
      </c>
      <c r="DH247" s="130">
        <f t="shared" si="13"/>
        <v>4.6610000000000002E-3</v>
      </c>
      <c r="DJ247" t="s">
        <v>187</v>
      </c>
      <c r="DK247" t="s">
        <v>186</v>
      </c>
      <c r="DL247">
        <v>1.0271999999999999</v>
      </c>
      <c r="DQ247" t="s">
        <v>171</v>
      </c>
      <c r="DS247" t="s">
        <v>188</v>
      </c>
      <c r="DT247" t="s">
        <v>188</v>
      </c>
      <c r="DU247" t="s">
        <v>189</v>
      </c>
      <c r="DX247" t="s">
        <v>172</v>
      </c>
      <c r="DY247" t="s">
        <v>173</v>
      </c>
      <c r="EA247" s="132">
        <v>2414.6161830505266</v>
      </c>
      <c r="EC247" t="s">
        <v>175</v>
      </c>
      <c r="ED247">
        <f t="shared" si="12"/>
        <v>100</v>
      </c>
      <c r="EK247" s="130">
        <v>8.2433951774180567</v>
      </c>
      <c r="EL247" t="s">
        <v>174</v>
      </c>
      <c r="EO247" s="143">
        <v>228.09899999999999</v>
      </c>
      <c r="EP247">
        <v>-21</v>
      </c>
      <c r="EQ247" t="s">
        <v>246</v>
      </c>
      <c r="ER247" s="143">
        <v>207.09899999999999</v>
      </c>
      <c r="ES247" s="132">
        <v>38.165817582622296</v>
      </c>
      <c r="ET247" s="132">
        <v>38.165817582622296</v>
      </c>
      <c r="EU247" t="s">
        <v>190</v>
      </c>
      <c r="EV247" t="s">
        <v>191</v>
      </c>
    </row>
    <row r="248" spans="3:152">
      <c r="C248" s="2" t="s">
        <v>402</v>
      </c>
      <c r="E248">
        <v>999</v>
      </c>
      <c r="F248" t="s">
        <v>238</v>
      </c>
      <c r="N248" t="s">
        <v>242</v>
      </c>
      <c r="O248">
        <v>12.744</v>
      </c>
      <c r="P248">
        <v>-78.7393</v>
      </c>
      <c r="S248">
        <v>-2838.9</v>
      </c>
      <c r="W248" s="132">
        <v>52140</v>
      </c>
      <c r="X248" s="161"/>
      <c r="Y248" s="155"/>
      <c r="AB248" t="s">
        <v>239</v>
      </c>
      <c r="AI248" t="s">
        <v>248</v>
      </c>
      <c r="AJ248" t="s">
        <v>249</v>
      </c>
      <c r="AO248" t="s">
        <v>245</v>
      </c>
      <c r="AP248" s="130"/>
      <c r="AQ248" s="130">
        <v>21.29</v>
      </c>
      <c r="AR248" t="s">
        <v>223</v>
      </c>
      <c r="AS248" s="130">
        <v>0.4</v>
      </c>
      <c r="AT248" s="130">
        <v>0.6</v>
      </c>
      <c r="AU248" t="s">
        <v>175</v>
      </c>
      <c r="AV248" s="4">
        <v>0.08</v>
      </c>
      <c r="AW248">
        <v>8.8699999999999992</v>
      </c>
      <c r="AX248" t="s">
        <v>175</v>
      </c>
      <c r="AY248">
        <v>1.52</v>
      </c>
      <c r="AZ248" t="s">
        <v>250</v>
      </c>
      <c r="BB248" s="130">
        <v>20.7</v>
      </c>
      <c r="BC248" t="s">
        <v>175</v>
      </c>
      <c r="BD248" s="130">
        <v>0.46179480060934219</v>
      </c>
      <c r="BE248" t="s">
        <v>180</v>
      </c>
      <c r="BG248">
        <v>50</v>
      </c>
      <c r="BH248" t="s">
        <v>175</v>
      </c>
      <c r="BI248">
        <v>50</v>
      </c>
      <c r="BJ248" s="130">
        <v>24.826864552116525</v>
      </c>
      <c r="BK248" t="s">
        <v>175</v>
      </c>
      <c r="BL248">
        <v>2.4</v>
      </c>
      <c r="BM248" s="163">
        <v>3.4860806449999999</v>
      </c>
      <c r="BO248" t="s">
        <v>181</v>
      </c>
      <c r="BP248" s="130">
        <f t="shared" si="11"/>
        <v>7.6693774189999994E-2</v>
      </c>
      <c r="BQ248" t="s">
        <v>272</v>
      </c>
      <c r="BR248" t="s">
        <v>182</v>
      </c>
      <c r="BS248" s="151">
        <v>4.9759700000000002</v>
      </c>
      <c r="CD248" s="130">
        <v>36.924838210526318</v>
      </c>
      <c r="CE248" t="s">
        <v>175</v>
      </c>
      <c r="CF248">
        <v>2</v>
      </c>
      <c r="CG248" t="s">
        <v>252</v>
      </c>
      <c r="DF248">
        <v>39.61</v>
      </c>
      <c r="DG248" t="s">
        <v>185</v>
      </c>
      <c r="DH248" s="130">
        <f t="shared" si="13"/>
        <v>5.2139999999999999E-3</v>
      </c>
      <c r="DJ248" t="s">
        <v>187</v>
      </c>
      <c r="DK248" t="s">
        <v>186</v>
      </c>
      <c r="DL248">
        <v>1.0271999999999999</v>
      </c>
      <c r="DQ248" t="s">
        <v>171</v>
      </c>
      <c r="DS248" t="s">
        <v>188</v>
      </c>
      <c r="DT248" t="s">
        <v>188</v>
      </c>
      <c r="DU248" t="s">
        <v>189</v>
      </c>
      <c r="DX248" t="s">
        <v>172</v>
      </c>
      <c r="DY248" t="s">
        <v>173</v>
      </c>
      <c r="EA248" s="132">
        <v>2414.6611736810528</v>
      </c>
      <c r="EC248" t="s">
        <v>175</v>
      </c>
      <c r="ED248">
        <f t="shared" si="12"/>
        <v>100</v>
      </c>
      <c r="EK248" s="130">
        <v>8.2570081404019717</v>
      </c>
      <c r="EL248" t="s">
        <v>174</v>
      </c>
      <c r="EO248" s="143">
        <v>218.48099999999999</v>
      </c>
      <c r="EP248">
        <v>-21</v>
      </c>
      <c r="EQ248" t="s">
        <v>246</v>
      </c>
      <c r="ER248" s="143">
        <v>197.48099999999999</v>
      </c>
      <c r="ES248" s="132">
        <v>42.543096622718934</v>
      </c>
      <c r="ET248" s="132">
        <v>42.543096622718934</v>
      </c>
      <c r="EU248" t="s">
        <v>190</v>
      </c>
      <c r="EV248" t="s">
        <v>191</v>
      </c>
    </row>
    <row r="249" spans="3:152">
      <c r="C249" s="2" t="s">
        <v>402</v>
      </c>
      <c r="E249">
        <v>999</v>
      </c>
      <c r="F249" t="s">
        <v>238</v>
      </c>
      <c r="N249" t="s">
        <v>242</v>
      </c>
      <c r="O249">
        <v>12.744</v>
      </c>
      <c r="P249">
        <v>-78.7393</v>
      </c>
      <c r="S249">
        <v>-2838.9</v>
      </c>
      <c r="W249" s="132">
        <v>61280</v>
      </c>
      <c r="X249" s="161"/>
      <c r="Y249" s="155"/>
      <c r="AB249" t="s">
        <v>239</v>
      </c>
      <c r="AI249" t="s">
        <v>248</v>
      </c>
      <c r="AJ249" t="s">
        <v>249</v>
      </c>
      <c r="AO249" t="s">
        <v>245</v>
      </c>
      <c r="AP249" s="130"/>
      <c r="AQ249" s="130">
        <v>21.31</v>
      </c>
      <c r="AR249" t="s">
        <v>223</v>
      </c>
      <c r="AS249" s="130">
        <v>0.56000000000000005</v>
      </c>
      <c r="AT249" s="130">
        <v>0.6</v>
      </c>
      <c r="AU249" t="s">
        <v>175</v>
      </c>
      <c r="AV249" s="4">
        <v>0.08</v>
      </c>
      <c r="AW249">
        <v>8.8699999999999992</v>
      </c>
      <c r="AX249" t="s">
        <v>175</v>
      </c>
      <c r="AY249">
        <v>1.52</v>
      </c>
      <c r="AZ249" t="s">
        <v>250</v>
      </c>
      <c r="BB249" s="130">
        <v>20.733333333333334</v>
      </c>
      <c r="BC249" t="s">
        <v>175</v>
      </c>
      <c r="BD249" s="130">
        <v>0.60742351106893089</v>
      </c>
      <c r="BE249" t="s">
        <v>180</v>
      </c>
      <c r="BG249">
        <v>50</v>
      </c>
      <c r="BH249" t="s">
        <v>175</v>
      </c>
      <c r="BI249">
        <v>50</v>
      </c>
      <c r="BJ249" s="130">
        <v>25.118367479776158</v>
      </c>
      <c r="BK249" t="s">
        <v>175</v>
      </c>
      <c r="BL249">
        <v>2.4</v>
      </c>
      <c r="BM249" s="163">
        <v>3.5670564520000001</v>
      </c>
      <c r="BO249" t="s">
        <v>181</v>
      </c>
      <c r="BP249" s="130">
        <f t="shared" si="11"/>
        <v>7.8475241944000004E-2</v>
      </c>
      <c r="BQ249" t="s">
        <v>273</v>
      </c>
      <c r="BR249" t="s">
        <v>182</v>
      </c>
      <c r="BS249" s="151">
        <v>4.9364100000000004</v>
      </c>
      <c r="CD249" s="130">
        <v>37.059395157894741</v>
      </c>
      <c r="CE249" t="s">
        <v>175</v>
      </c>
      <c r="CF249">
        <v>2</v>
      </c>
      <c r="CG249" t="s">
        <v>252</v>
      </c>
      <c r="DF249">
        <v>39.61</v>
      </c>
      <c r="DG249" t="s">
        <v>185</v>
      </c>
      <c r="DH249" s="130">
        <f t="shared" si="13"/>
        <v>6.1279999999999998E-3</v>
      </c>
      <c r="DJ249" t="s">
        <v>187</v>
      </c>
      <c r="DK249" t="s">
        <v>186</v>
      </c>
      <c r="DL249">
        <v>1.0271999999999999</v>
      </c>
      <c r="DQ249" t="s">
        <v>171</v>
      </c>
      <c r="DS249" t="s">
        <v>188</v>
      </c>
      <c r="DT249" t="s">
        <v>188</v>
      </c>
      <c r="DU249" t="s">
        <v>189</v>
      </c>
      <c r="DX249" t="s">
        <v>172</v>
      </c>
      <c r="DY249" t="s">
        <v>173</v>
      </c>
      <c r="EA249" s="132">
        <v>2422.6255993957898</v>
      </c>
      <c r="EC249" t="s">
        <v>175</v>
      </c>
      <c r="ED249">
        <f t="shared" si="12"/>
        <v>100</v>
      </c>
      <c r="EK249" s="130">
        <v>8.2553436987580255</v>
      </c>
      <c r="EL249" t="s">
        <v>174</v>
      </c>
      <c r="EO249" s="143">
        <v>219.65199999999999</v>
      </c>
      <c r="EP249">
        <v>-21</v>
      </c>
      <c r="EQ249" t="s">
        <v>246</v>
      </c>
      <c r="ER249" s="143">
        <v>198.65199999999999</v>
      </c>
      <c r="ES249" s="132">
        <v>54.265024801892423</v>
      </c>
      <c r="ET249" s="132">
        <v>54.265024801892423</v>
      </c>
      <c r="EU249" t="s">
        <v>190</v>
      </c>
      <c r="EV249" t="s">
        <v>191</v>
      </c>
    </row>
    <row r="250" spans="3:152">
      <c r="C250" s="2" t="s">
        <v>402</v>
      </c>
      <c r="E250">
        <v>999</v>
      </c>
      <c r="F250" t="s">
        <v>238</v>
      </c>
      <c r="N250" t="s">
        <v>242</v>
      </c>
      <c r="O250">
        <v>12.744</v>
      </c>
      <c r="P250">
        <v>-78.7393</v>
      </c>
      <c r="S250">
        <v>-2838.9</v>
      </c>
      <c r="W250" s="132">
        <v>77300</v>
      </c>
      <c r="X250" s="161"/>
      <c r="Y250" s="155"/>
      <c r="AB250" t="s">
        <v>239</v>
      </c>
      <c r="AI250" t="s">
        <v>248</v>
      </c>
      <c r="AJ250" t="s">
        <v>249</v>
      </c>
      <c r="AO250" t="s">
        <v>245</v>
      </c>
      <c r="AP250" s="130"/>
      <c r="AQ250" s="130">
        <v>20.89</v>
      </c>
      <c r="AR250" t="s">
        <v>223</v>
      </c>
      <c r="AS250" s="130">
        <v>0.4</v>
      </c>
      <c r="AT250" s="130">
        <v>0.6</v>
      </c>
      <c r="AU250" t="s">
        <v>175</v>
      </c>
      <c r="AV250" s="4">
        <v>0.08</v>
      </c>
      <c r="AW250">
        <v>8.8699999999999992</v>
      </c>
      <c r="AX250" t="s">
        <v>175</v>
      </c>
      <c r="AY250">
        <v>1.52</v>
      </c>
      <c r="AZ250" t="s">
        <v>250</v>
      </c>
      <c r="BB250" s="130">
        <v>20.033333333333335</v>
      </c>
      <c r="BC250" t="s">
        <v>175</v>
      </c>
      <c r="BD250" s="130">
        <v>0.42388216736271406</v>
      </c>
      <c r="BE250" t="s">
        <v>180</v>
      </c>
      <c r="BG250">
        <v>50</v>
      </c>
      <c r="BH250" t="s">
        <v>175</v>
      </c>
      <c r="BI250">
        <v>50</v>
      </c>
      <c r="BJ250" s="130">
        <v>25.187476560733096</v>
      </c>
      <c r="BK250" t="s">
        <v>175</v>
      </c>
      <c r="BL250">
        <v>2.4</v>
      </c>
      <c r="BM250" s="163">
        <v>3.5687167629999998</v>
      </c>
      <c r="BO250" t="s">
        <v>181</v>
      </c>
      <c r="BP250" s="130">
        <f t="shared" si="11"/>
        <v>7.8511768785999997E-2</v>
      </c>
      <c r="BQ250" t="s">
        <v>274</v>
      </c>
      <c r="BR250" t="s">
        <v>182</v>
      </c>
      <c r="BS250" s="151">
        <v>4.86761</v>
      </c>
      <c r="CD250" s="130">
        <v>36.602974842105269</v>
      </c>
      <c r="CE250" t="s">
        <v>175</v>
      </c>
      <c r="CF250">
        <v>2</v>
      </c>
      <c r="CG250" t="s">
        <v>252</v>
      </c>
      <c r="DF250">
        <v>39.61</v>
      </c>
      <c r="DG250" t="s">
        <v>185</v>
      </c>
      <c r="DH250" s="130">
        <f t="shared" si="13"/>
        <v>7.7299999999999999E-3</v>
      </c>
      <c r="DJ250" t="s">
        <v>187</v>
      </c>
      <c r="DK250" t="s">
        <v>186</v>
      </c>
      <c r="DL250">
        <v>1.0271999999999999</v>
      </c>
      <c r="DQ250" t="s">
        <v>171</v>
      </c>
      <c r="DS250" t="s">
        <v>188</v>
      </c>
      <c r="DT250" t="s">
        <v>188</v>
      </c>
      <c r="DU250" t="s">
        <v>189</v>
      </c>
      <c r="DX250" t="s">
        <v>172</v>
      </c>
      <c r="DY250" t="s">
        <v>173</v>
      </c>
      <c r="EA250" s="132">
        <v>2395.6100809042109</v>
      </c>
      <c r="EC250" t="s">
        <v>175</v>
      </c>
      <c r="ED250">
        <f t="shared" si="12"/>
        <v>100</v>
      </c>
      <c r="EK250" s="130">
        <v>8.2045083707608608</v>
      </c>
      <c r="EL250" t="s">
        <v>174</v>
      </c>
      <c r="EO250" s="143">
        <v>254.57900000000001</v>
      </c>
      <c r="EP250">
        <v>-21</v>
      </c>
      <c r="EQ250" t="s">
        <v>246</v>
      </c>
      <c r="ER250" s="143">
        <v>233.57900000000001</v>
      </c>
      <c r="ES250" s="132">
        <v>47.321351578859201</v>
      </c>
      <c r="ET250" s="132">
        <v>47.321351578859201</v>
      </c>
      <c r="EU250" t="s">
        <v>190</v>
      </c>
      <c r="EV250" t="s">
        <v>191</v>
      </c>
    </row>
    <row r="251" spans="3:152">
      <c r="C251" s="2" t="s">
        <v>402</v>
      </c>
      <c r="E251">
        <v>999</v>
      </c>
      <c r="F251" t="s">
        <v>238</v>
      </c>
      <c r="N251" t="s">
        <v>242</v>
      </c>
      <c r="O251">
        <v>12.744</v>
      </c>
      <c r="P251">
        <v>-78.7393</v>
      </c>
      <c r="S251">
        <v>-2838.9</v>
      </c>
      <c r="W251" s="132">
        <v>84330</v>
      </c>
      <c r="X251" s="161"/>
      <c r="Y251" s="155"/>
      <c r="AB251" t="s">
        <v>239</v>
      </c>
      <c r="AI251" t="s">
        <v>248</v>
      </c>
      <c r="AJ251" t="s">
        <v>249</v>
      </c>
      <c r="AO251" t="s">
        <v>245</v>
      </c>
      <c r="AP251" s="130"/>
      <c r="AQ251" s="130">
        <v>20.88</v>
      </c>
      <c r="AR251" t="s">
        <v>223</v>
      </c>
      <c r="AS251" s="130">
        <v>0.52</v>
      </c>
      <c r="AT251" s="130">
        <v>0.6</v>
      </c>
      <c r="AU251" t="s">
        <v>175</v>
      </c>
      <c r="AV251" s="4">
        <v>0.08</v>
      </c>
      <c r="AW251">
        <v>8.8699999999999992</v>
      </c>
      <c r="AX251" t="s">
        <v>175</v>
      </c>
      <c r="AY251">
        <v>1.52</v>
      </c>
      <c r="AZ251" t="s">
        <v>250</v>
      </c>
      <c r="BB251" s="130">
        <v>20.016666666666666</v>
      </c>
      <c r="BC251" t="s">
        <v>175</v>
      </c>
      <c r="BD251" s="130">
        <v>0.53800232138853721</v>
      </c>
      <c r="BE251" t="s">
        <v>180</v>
      </c>
      <c r="BG251">
        <v>50</v>
      </c>
      <c r="BH251" t="s">
        <v>175</v>
      </c>
      <c r="BI251">
        <v>50</v>
      </c>
      <c r="BJ251" s="130">
        <v>25.253912247761836</v>
      </c>
      <c r="BK251" t="s">
        <v>175</v>
      </c>
      <c r="BL251">
        <v>2.4</v>
      </c>
      <c r="BM251" s="163">
        <v>3.581</v>
      </c>
      <c r="BO251" t="s">
        <v>181</v>
      </c>
      <c r="BP251" s="130">
        <f t="shared" si="11"/>
        <v>7.8781999999999991E-2</v>
      </c>
      <c r="BQ251" t="s">
        <v>275</v>
      </c>
      <c r="BR251" t="s">
        <v>182</v>
      </c>
      <c r="BS251" s="151">
        <v>4.83751</v>
      </c>
      <c r="CD251" s="130">
        <v>36.591664842105267</v>
      </c>
      <c r="CE251" t="s">
        <v>175</v>
      </c>
      <c r="CF251">
        <v>2</v>
      </c>
      <c r="CG251" t="s">
        <v>252</v>
      </c>
      <c r="DF251">
        <v>39.61</v>
      </c>
      <c r="DG251" t="s">
        <v>185</v>
      </c>
      <c r="DH251" s="130">
        <f t="shared" si="13"/>
        <v>8.4329999999999995E-3</v>
      </c>
      <c r="DJ251" t="s">
        <v>187</v>
      </c>
      <c r="DK251" t="s">
        <v>186</v>
      </c>
      <c r="DL251">
        <v>1.0271999999999999</v>
      </c>
      <c r="DQ251" t="s">
        <v>171</v>
      </c>
      <c r="DS251" t="s">
        <v>188</v>
      </c>
      <c r="DT251" t="s">
        <v>188</v>
      </c>
      <c r="DU251" t="s">
        <v>189</v>
      </c>
      <c r="DX251" t="s">
        <v>172</v>
      </c>
      <c r="DY251" t="s">
        <v>173</v>
      </c>
      <c r="EA251" s="132">
        <v>2394.9406420042105</v>
      </c>
      <c r="EC251" t="s">
        <v>175</v>
      </c>
      <c r="ED251">
        <f t="shared" si="12"/>
        <v>100</v>
      </c>
      <c r="EK251" s="130">
        <v>8.2025154492585806</v>
      </c>
      <c r="EL251" t="s">
        <v>174</v>
      </c>
      <c r="EO251" s="143">
        <v>255.976</v>
      </c>
      <c r="EP251">
        <v>-21</v>
      </c>
      <c r="EQ251" t="s">
        <v>246</v>
      </c>
      <c r="ER251" s="143">
        <v>234.976</v>
      </c>
      <c r="ES251" s="132">
        <v>58.273159552661987</v>
      </c>
      <c r="ET251" s="132">
        <v>58.273159552661987</v>
      </c>
      <c r="EU251" t="s">
        <v>190</v>
      </c>
      <c r="EV251" t="s">
        <v>191</v>
      </c>
    </row>
    <row r="252" spans="3:152">
      <c r="C252" s="2" t="s">
        <v>402</v>
      </c>
      <c r="E252">
        <v>999</v>
      </c>
      <c r="F252" t="s">
        <v>238</v>
      </c>
      <c r="N252" t="s">
        <v>242</v>
      </c>
      <c r="O252">
        <v>12.744</v>
      </c>
      <c r="P252">
        <v>-78.7393</v>
      </c>
      <c r="S252">
        <v>-2838.9</v>
      </c>
      <c r="W252" s="132">
        <v>89110</v>
      </c>
      <c r="X252" s="161"/>
      <c r="Y252" s="155"/>
      <c r="AB252" t="s">
        <v>239</v>
      </c>
      <c r="AI252" t="s">
        <v>248</v>
      </c>
      <c r="AJ252" t="s">
        <v>249</v>
      </c>
      <c r="AO252" t="s">
        <v>245</v>
      </c>
      <c r="AP252" s="130"/>
      <c r="AQ252" s="130">
        <v>20.68</v>
      </c>
      <c r="AR252" t="s">
        <v>223</v>
      </c>
      <c r="AS252" s="130">
        <v>0.4</v>
      </c>
      <c r="AT252" s="130">
        <v>0.6</v>
      </c>
      <c r="AU252" t="s">
        <v>175</v>
      </c>
      <c r="AV252" s="4">
        <v>0.08</v>
      </c>
      <c r="AW252">
        <v>8.8699999999999992</v>
      </c>
      <c r="AX252" t="s">
        <v>175</v>
      </c>
      <c r="AY252">
        <v>1.52</v>
      </c>
      <c r="AZ252" t="s">
        <v>250</v>
      </c>
      <c r="BB252" s="130">
        <v>19.683333333333334</v>
      </c>
      <c r="BC252" t="s">
        <v>175</v>
      </c>
      <c r="BD252" s="130">
        <v>0.41061472352841083</v>
      </c>
      <c r="BE252" t="s">
        <v>180</v>
      </c>
      <c r="BG252">
        <v>50</v>
      </c>
      <c r="BH252" t="s">
        <v>175</v>
      </c>
      <c r="BI252">
        <v>50</v>
      </c>
      <c r="BJ252" s="130">
        <v>25.820083137200001</v>
      </c>
      <c r="BK252" t="s">
        <v>175</v>
      </c>
      <c r="BL252">
        <v>2.4</v>
      </c>
      <c r="BM252" s="163">
        <v>3.7616000000000001</v>
      </c>
      <c r="BO252" t="s">
        <v>181</v>
      </c>
      <c r="BP252" s="130">
        <f t="shared" si="11"/>
        <v>8.2755200000000001E-2</v>
      </c>
      <c r="BQ252" t="s">
        <v>276</v>
      </c>
      <c r="BR252" t="s">
        <v>182</v>
      </c>
      <c r="BS252" s="151">
        <v>4.8168699999999998</v>
      </c>
      <c r="CD252" s="130">
        <v>36.603844842105268</v>
      </c>
      <c r="CE252" t="s">
        <v>175</v>
      </c>
      <c r="CF252">
        <v>2</v>
      </c>
      <c r="CG252" t="s">
        <v>252</v>
      </c>
      <c r="DF252">
        <v>39.61</v>
      </c>
      <c r="DG252" t="s">
        <v>185</v>
      </c>
      <c r="DH252" s="130">
        <f t="shared" si="13"/>
        <v>8.9110000000000005E-3</v>
      </c>
      <c r="DJ252" t="s">
        <v>187</v>
      </c>
      <c r="DK252" t="s">
        <v>186</v>
      </c>
      <c r="DL252">
        <v>1.0271999999999999</v>
      </c>
      <c r="DQ252" t="s">
        <v>171</v>
      </c>
      <c r="DS252" t="s">
        <v>188</v>
      </c>
      <c r="DT252" t="s">
        <v>188</v>
      </c>
      <c r="DU252" t="s">
        <v>189</v>
      </c>
      <c r="DX252" t="s">
        <v>172</v>
      </c>
      <c r="DY252" t="s">
        <v>173</v>
      </c>
      <c r="EA252" s="132">
        <v>2395.6615762042106</v>
      </c>
      <c r="EC252" t="s">
        <v>175</v>
      </c>
      <c r="ED252">
        <f t="shared" si="12"/>
        <v>100</v>
      </c>
      <c r="EK252" s="130">
        <v>8.1699096531292827</v>
      </c>
      <c r="EL252" t="s">
        <v>174</v>
      </c>
      <c r="EO252" s="143">
        <v>281.56</v>
      </c>
      <c r="EP252">
        <v>-21</v>
      </c>
      <c r="EQ252" t="s">
        <v>246</v>
      </c>
      <c r="ER252" s="143">
        <v>260.56</v>
      </c>
      <c r="ES252" s="132">
        <v>51.774302030544071</v>
      </c>
      <c r="ET252" s="132">
        <v>51.774302030544071</v>
      </c>
      <c r="EU252" t="s">
        <v>190</v>
      </c>
      <c r="EV252" t="s">
        <v>191</v>
      </c>
    </row>
    <row r="253" spans="3:152">
      <c r="C253" s="2" t="s">
        <v>402</v>
      </c>
      <c r="E253">
        <v>999</v>
      </c>
      <c r="F253" t="s">
        <v>238</v>
      </c>
      <c r="N253" t="s">
        <v>242</v>
      </c>
      <c r="O253">
        <v>12.744</v>
      </c>
      <c r="P253">
        <v>-78.7393</v>
      </c>
      <c r="S253">
        <v>-2838.9</v>
      </c>
      <c r="W253" s="132">
        <v>100360</v>
      </c>
      <c r="X253" s="161"/>
      <c r="Y253" s="155"/>
      <c r="AB253" t="s">
        <v>239</v>
      </c>
      <c r="AI253" t="s">
        <v>248</v>
      </c>
      <c r="AJ253" t="s">
        <v>249</v>
      </c>
      <c r="AO253" t="s">
        <v>245</v>
      </c>
      <c r="AP253" s="130"/>
      <c r="AQ253" s="130">
        <v>20.58</v>
      </c>
      <c r="AR253" t="s">
        <v>223</v>
      </c>
      <c r="AS253" s="130">
        <v>0.48</v>
      </c>
      <c r="AT253" s="130">
        <v>0.6</v>
      </c>
      <c r="AU253" t="s">
        <v>175</v>
      </c>
      <c r="AV253" s="4">
        <v>0.08</v>
      </c>
      <c r="AW253">
        <v>8.8699999999999992</v>
      </c>
      <c r="AX253" t="s">
        <v>175</v>
      </c>
      <c r="AY253">
        <v>1.52</v>
      </c>
      <c r="AZ253" t="s">
        <v>250</v>
      </c>
      <c r="BB253" s="130">
        <v>19.516666666666666</v>
      </c>
      <c r="BC253" t="s">
        <v>175</v>
      </c>
      <c r="BD253" s="130">
        <v>0.48509692119413389</v>
      </c>
      <c r="BE253" t="s">
        <v>180</v>
      </c>
      <c r="BG253">
        <v>50</v>
      </c>
      <c r="BH253" t="s">
        <v>175</v>
      </c>
      <c r="BI253">
        <v>50</v>
      </c>
      <c r="BJ253" s="130">
        <v>25.722473259045064</v>
      </c>
      <c r="BK253" t="s">
        <v>175</v>
      </c>
      <c r="BL253">
        <v>2.4</v>
      </c>
      <c r="BM253" s="163">
        <v>3.7135384619999998</v>
      </c>
      <c r="BO253" t="s">
        <v>181</v>
      </c>
      <c r="BP253" s="130">
        <f t="shared" si="11"/>
        <v>8.1697846163999985E-2</v>
      </c>
      <c r="BQ253" t="s">
        <v>277</v>
      </c>
      <c r="BR253" t="s">
        <v>182</v>
      </c>
      <c r="BS253" s="151">
        <v>4.7692399999999999</v>
      </c>
      <c r="CD253" s="130">
        <v>36.546672105263163</v>
      </c>
      <c r="CE253" t="s">
        <v>175</v>
      </c>
      <c r="CF253">
        <v>2</v>
      </c>
      <c r="CG253" t="s">
        <v>252</v>
      </c>
      <c r="DF253">
        <v>39.61</v>
      </c>
      <c r="DG253" t="s">
        <v>185</v>
      </c>
      <c r="DH253" s="130">
        <f t="shared" si="13"/>
        <v>1.0036E-2</v>
      </c>
      <c r="DJ253" t="s">
        <v>187</v>
      </c>
      <c r="DK253" t="s">
        <v>186</v>
      </c>
      <c r="DL253">
        <v>1.0271999999999999</v>
      </c>
      <c r="DQ253" t="s">
        <v>171</v>
      </c>
      <c r="DS253" t="s">
        <v>188</v>
      </c>
      <c r="DT253" t="s">
        <v>188</v>
      </c>
      <c r="DU253" t="s">
        <v>189</v>
      </c>
      <c r="DX253" t="s">
        <v>172</v>
      </c>
      <c r="DY253" t="s">
        <v>173</v>
      </c>
      <c r="EA253" s="132">
        <v>2392.2775219105265</v>
      </c>
      <c r="EC253" t="s">
        <v>175</v>
      </c>
      <c r="ED253">
        <f t="shared" si="12"/>
        <v>100</v>
      </c>
      <c r="EK253" s="130">
        <v>8.1581048797676026</v>
      </c>
      <c r="EL253" t="s">
        <v>174</v>
      </c>
      <c r="EO253" s="143">
        <v>291.529</v>
      </c>
      <c r="EP253">
        <v>-21</v>
      </c>
      <c r="EQ253" t="s">
        <v>246</v>
      </c>
      <c r="ER253" s="143">
        <v>270.529</v>
      </c>
      <c r="ES253" s="132">
        <v>62.072351530290831</v>
      </c>
      <c r="ET253" s="132">
        <v>62.072351530290831</v>
      </c>
      <c r="EU253" t="s">
        <v>190</v>
      </c>
      <c r="EV253" t="s">
        <v>191</v>
      </c>
    </row>
    <row r="254" spans="3:152">
      <c r="C254" s="2" t="s">
        <v>402</v>
      </c>
      <c r="E254">
        <v>999</v>
      </c>
      <c r="F254" t="s">
        <v>238</v>
      </c>
      <c r="N254" t="s">
        <v>242</v>
      </c>
      <c r="O254">
        <v>12.744</v>
      </c>
      <c r="P254">
        <v>-78.7393</v>
      </c>
      <c r="S254">
        <v>-2838.9</v>
      </c>
      <c r="W254" s="132">
        <v>106120</v>
      </c>
      <c r="X254" s="161"/>
      <c r="Y254" s="155"/>
      <c r="AB254" t="s">
        <v>239</v>
      </c>
      <c r="AI254" t="s">
        <v>248</v>
      </c>
      <c r="AJ254" t="s">
        <v>249</v>
      </c>
      <c r="AO254" t="s">
        <v>245</v>
      </c>
      <c r="AP254" s="130"/>
      <c r="AQ254" s="130">
        <v>20.76</v>
      </c>
      <c r="AR254" t="s">
        <v>223</v>
      </c>
      <c r="AS254" s="130">
        <v>0.44</v>
      </c>
      <c r="AT254" s="130">
        <v>0.6</v>
      </c>
      <c r="AU254" t="s">
        <v>175</v>
      </c>
      <c r="AV254" s="4">
        <v>0.08</v>
      </c>
      <c r="AW254">
        <v>8.8699999999999992</v>
      </c>
      <c r="AX254" t="s">
        <v>175</v>
      </c>
      <c r="AY254">
        <v>1.52</v>
      </c>
      <c r="AZ254" t="s">
        <v>250</v>
      </c>
      <c r="BB254" s="130">
        <v>19.81666666666667</v>
      </c>
      <c r="BC254" t="s">
        <v>175</v>
      </c>
      <c r="BD254" s="130">
        <v>0.45375090016946357</v>
      </c>
      <c r="BE254" t="s">
        <v>180</v>
      </c>
      <c r="BG254">
        <v>50</v>
      </c>
      <c r="BH254" t="s">
        <v>175</v>
      </c>
      <c r="BI254">
        <v>50</v>
      </c>
      <c r="BJ254" s="130">
        <v>25.420931433233196</v>
      </c>
      <c r="BK254" t="s">
        <v>175</v>
      </c>
      <c r="BL254">
        <v>2.4</v>
      </c>
      <c r="BM254" s="163">
        <v>3.6107457630000002</v>
      </c>
      <c r="BO254" t="s">
        <v>181</v>
      </c>
      <c r="BP254" s="130">
        <f t="shared" si="11"/>
        <v>7.9436406786000002E-2</v>
      </c>
      <c r="BQ254" t="s">
        <v>278</v>
      </c>
      <c r="BR254" t="s">
        <v>182</v>
      </c>
      <c r="BS254" s="151">
        <v>4.7584099999999996</v>
      </c>
      <c r="CD254" s="130">
        <v>36.679928631578953</v>
      </c>
      <c r="CE254" t="s">
        <v>175</v>
      </c>
      <c r="CF254">
        <v>2</v>
      </c>
      <c r="CG254" t="s">
        <v>252</v>
      </c>
      <c r="DF254">
        <v>39.61</v>
      </c>
      <c r="DG254" t="s">
        <v>185</v>
      </c>
      <c r="DH254" s="130">
        <f t="shared" si="13"/>
        <v>1.0612E-2</v>
      </c>
      <c r="DJ254" t="s">
        <v>187</v>
      </c>
      <c r="DK254" t="s">
        <v>186</v>
      </c>
      <c r="DL254">
        <v>1.0271999999999999</v>
      </c>
      <c r="DQ254" t="s">
        <v>171</v>
      </c>
      <c r="DS254" t="s">
        <v>188</v>
      </c>
      <c r="DT254" t="s">
        <v>188</v>
      </c>
      <c r="DU254" t="s">
        <v>189</v>
      </c>
      <c r="DX254" t="s">
        <v>172</v>
      </c>
      <c r="DY254" t="s">
        <v>173</v>
      </c>
      <c r="EA254" s="132">
        <v>2400.1649757031582</v>
      </c>
      <c r="EC254" t="s">
        <v>175</v>
      </c>
      <c r="ED254">
        <f t="shared" si="12"/>
        <v>100</v>
      </c>
      <c r="EK254" s="130">
        <v>8.1846046260028089</v>
      </c>
      <c r="EL254" t="s">
        <v>174</v>
      </c>
      <c r="EO254" s="143">
        <v>270.31400000000002</v>
      </c>
      <c r="EP254">
        <v>-21</v>
      </c>
      <c r="EQ254" t="s">
        <v>246</v>
      </c>
      <c r="ER254" s="143">
        <v>249.31400000000002</v>
      </c>
      <c r="ES254" s="132">
        <v>53.618945035780023</v>
      </c>
      <c r="ET254" s="132">
        <v>53.618945035780023</v>
      </c>
      <c r="EU254" t="s">
        <v>190</v>
      </c>
      <c r="EV254" t="s">
        <v>191</v>
      </c>
    </row>
    <row r="255" spans="3:152">
      <c r="C255" s="2" t="s">
        <v>402</v>
      </c>
      <c r="E255">
        <v>999</v>
      </c>
      <c r="F255" t="s">
        <v>238</v>
      </c>
      <c r="N255" t="s">
        <v>242</v>
      </c>
      <c r="O255">
        <v>12.744</v>
      </c>
      <c r="P255">
        <v>-78.7393</v>
      </c>
      <c r="S255">
        <v>-2838.9</v>
      </c>
      <c r="W255" s="132">
        <v>111320</v>
      </c>
      <c r="X255" s="161"/>
      <c r="Y255" s="156"/>
      <c r="AB255" t="s">
        <v>239</v>
      </c>
      <c r="AI255" t="s">
        <v>248</v>
      </c>
      <c r="AJ255" t="s">
        <v>249</v>
      </c>
      <c r="AO255" t="s">
        <v>245</v>
      </c>
      <c r="AP255" s="130"/>
      <c r="AQ255" s="130">
        <v>20.375989690000001</v>
      </c>
      <c r="AR255" t="s">
        <v>223</v>
      </c>
      <c r="AS255" s="130">
        <v>0.220508226</v>
      </c>
      <c r="AT255" s="130">
        <v>0.6</v>
      </c>
      <c r="AU255" t="s">
        <v>175</v>
      </c>
      <c r="AV255" s="4">
        <v>0.08</v>
      </c>
      <c r="AW255">
        <v>8.8699999999999992</v>
      </c>
      <c r="AX255" t="s">
        <v>175</v>
      </c>
      <c r="AY255">
        <v>1.52</v>
      </c>
      <c r="AZ255" t="s">
        <v>250</v>
      </c>
      <c r="BB255" s="130">
        <v>19.176649483333335</v>
      </c>
      <c r="BC255" t="s">
        <v>175</v>
      </c>
      <c r="BD255" s="130">
        <v>0.22180824468233251</v>
      </c>
      <c r="BE255" t="s">
        <v>180</v>
      </c>
      <c r="BG255">
        <v>50</v>
      </c>
      <c r="BH255" t="s">
        <v>175</v>
      </c>
      <c r="BI255">
        <v>50</v>
      </c>
      <c r="BJ255" s="130">
        <v>25.553872650133332</v>
      </c>
      <c r="BK255" t="s">
        <v>175</v>
      </c>
      <c r="BL255">
        <v>2.4</v>
      </c>
      <c r="BM255" s="164">
        <v>3.6510940605986253</v>
      </c>
      <c r="BO255" t="s">
        <v>181</v>
      </c>
      <c r="BP255" s="130">
        <f t="shared" si="11"/>
        <v>8.0324069333169754E-2</v>
      </c>
      <c r="BQ255" t="s">
        <v>279</v>
      </c>
      <c r="BR255" t="s">
        <v>182</v>
      </c>
      <c r="BS255" s="151">
        <v>4.7485299999999997</v>
      </c>
      <c r="CD255" s="130">
        <v>36.627994210526317</v>
      </c>
      <c r="CE255" t="s">
        <v>175</v>
      </c>
      <c r="CF255">
        <v>2</v>
      </c>
      <c r="CG255" t="s">
        <v>252</v>
      </c>
      <c r="DF255">
        <v>39.61</v>
      </c>
      <c r="DG255" t="s">
        <v>185</v>
      </c>
      <c r="DH255" s="130">
        <f t="shared" si="13"/>
        <v>1.1132E-2</v>
      </c>
      <c r="DJ255" t="s">
        <v>187</v>
      </c>
      <c r="DK255" t="s">
        <v>186</v>
      </c>
      <c r="DL255">
        <v>1.0271999999999999</v>
      </c>
      <c r="DQ255" t="s">
        <v>171</v>
      </c>
      <c r="DS255" t="s">
        <v>188</v>
      </c>
      <c r="DT255" t="s">
        <v>188</v>
      </c>
      <c r="DU255" t="s">
        <v>189</v>
      </c>
      <c r="DX255" t="s">
        <v>172</v>
      </c>
      <c r="DY255" t="s">
        <v>173</v>
      </c>
      <c r="EA255" s="132">
        <v>2397.0909773210524</v>
      </c>
      <c r="EC255" t="s">
        <v>175</v>
      </c>
      <c r="ED255">
        <f t="shared" si="12"/>
        <v>100</v>
      </c>
      <c r="EK255" s="130">
        <v>8.1320095442375866</v>
      </c>
      <c r="EL255" t="s">
        <v>174</v>
      </c>
      <c r="EO255" s="143">
        <v>315.637</v>
      </c>
      <c r="EP255">
        <v>-21</v>
      </c>
      <c r="EQ255" t="s">
        <v>246</v>
      </c>
      <c r="ER255" s="143">
        <v>294.637</v>
      </c>
      <c r="ES255" s="132">
        <v>39.167212956119307</v>
      </c>
      <c r="ET255" s="132">
        <v>39.167212956119307</v>
      </c>
      <c r="EU255" t="s">
        <v>190</v>
      </c>
      <c r="EV255" t="s">
        <v>191</v>
      </c>
    </row>
    <row r="256" spans="3:152">
      <c r="C256" s="2" t="s">
        <v>402</v>
      </c>
      <c r="E256">
        <v>999</v>
      </c>
      <c r="F256" t="s">
        <v>238</v>
      </c>
      <c r="N256" t="s">
        <v>242</v>
      </c>
      <c r="O256">
        <v>12.744</v>
      </c>
      <c r="P256">
        <v>-78.7393</v>
      </c>
      <c r="S256">
        <v>-2838.9</v>
      </c>
      <c r="W256" s="132">
        <v>116820</v>
      </c>
      <c r="X256" s="161"/>
      <c r="Y256" s="155"/>
      <c r="AB256" t="s">
        <v>239</v>
      </c>
      <c r="AI256" t="s">
        <v>248</v>
      </c>
      <c r="AJ256" t="s">
        <v>249</v>
      </c>
      <c r="AO256" t="s">
        <v>245</v>
      </c>
      <c r="AP256" s="130"/>
      <c r="AQ256" s="130">
        <v>20.260000000000002</v>
      </c>
      <c r="AR256" t="s">
        <v>223</v>
      </c>
      <c r="AS256" s="130">
        <v>0.6</v>
      </c>
      <c r="AT256" s="130">
        <v>0.6</v>
      </c>
      <c r="AU256" t="s">
        <v>175</v>
      </c>
      <c r="AV256" s="4">
        <v>0.08</v>
      </c>
      <c r="AW256">
        <v>8.8699999999999992</v>
      </c>
      <c r="AX256" t="s">
        <v>175</v>
      </c>
      <c r="AY256">
        <v>1.52</v>
      </c>
      <c r="AZ256" t="s">
        <v>250</v>
      </c>
      <c r="BB256" s="130">
        <v>18.983333333333338</v>
      </c>
      <c r="BC256" t="s">
        <v>175</v>
      </c>
      <c r="BD256" s="130">
        <v>0.60000426552676633</v>
      </c>
      <c r="BE256" t="s">
        <v>180</v>
      </c>
      <c r="BG256">
        <v>50</v>
      </c>
      <c r="BH256" t="s">
        <v>175</v>
      </c>
      <c r="BI256">
        <v>50</v>
      </c>
      <c r="BJ256" s="130">
        <v>25.275334770867982</v>
      </c>
      <c r="BK256" t="s">
        <v>175</v>
      </c>
      <c r="BL256">
        <v>2.4</v>
      </c>
      <c r="BM256" s="163">
        <v>3.557489796</v>
      </c>
      <c r="BO256" t="s">
        <v>181</v>
      </c>
      <c r="BP256" s="130">
        <f t="shared" si="11"/>
        <v>7.8264775511999993E-2</v>
      </c>
      <c r="BQ256" t="s">
        <v>280</v>
      </c>
      <c r="BR256" t="s">
        <v>182</v>
      </c>
      <c r="BS256" s="151">
        <v>4.7380800000000001</v>
      </c>
      <c r="CD256" s="130">
        <v>36.242941368421057</v>
      </c>
      <c r="CE256" t="s">
        <v>175</v>
      </c>
      <c r="CF256">
        <v>2</v>
      </c>
      <c r="CG256" t="s">
        <v>252</v>
      </c>
      <c r="DF256">
        <v>39.61</v>
      </c>
      <c r="DG256" t="s">
        <v>185</v>
      </c>
      <c r="DH256" s="130">
        <f t="shared" si="13"/>
        <v>1.1682E-2</v>
      </c>
      <c r="DJ256" t="s">
        <v>187</v>
      </c>
      <c r="DK256" t="s">
        <v>186</v>
      </c>
      <c r="DL256">
        <v>1.0271999999999999</v>
      </c>
      <c r="DQ256" t="s">
        <v>171</v>
      </c>
      <c r="DS256" t="s">
        <v>188</v>
      </c>
      <c r="DT256" t="s">
        <v>188</v>
      </c>
      <c r="DU256" t="s">
        <v>189</v>
      </c>
      <c r="DX256" t="s">
        <v>172</v>
      </c>
      <c r="DY256" t="s">
        <v>173</v>
      </c>
      <c r="EA256" s="132">
        <v>2374.2996995968424</v>
      </c>
      <c r="EC256" t="s">
        <v>175</v>
      </c>
      <c r="ED256">
        <f t="shared" si="12"/>
        <v>100</v>
      </c>
      <c r="EK256" s="130">
        <v>8.1212333927276088</v>
      </c>
      <c r="EL256" t="s">
        <v>174</v>
      </c>
      <c r="EO256" s="143">
        <v>324.04399999999998</v>
      </c>
      <c r="EP256">
        <v>-21</v>
      </c>
      <c r="EQ256" t="s">
        <v>246</v>
      </c>
      <c r="ER256" s="143">
        <v>303.04399999999998</v>
      </c>
      <c r="ES256" s="132">
        <v>86.106215173470503</v>
      </c>
      <c r="ET256" s="132">
        <v>86.106215173470503</v>
      </c>
      <c r="EU256" t="s">
        <v>190</v>
      </c>
      <c r="EV256" t="s">
        <v>191</v>
      </c>
    </row>
    <row r="257" spans="3:152">
      <c r="C257" s="2" t="s">
        <v>402</v>
      </c>
      <c r="E257">
        <v>999</v>
      </c>
      <c r="F257" t="s">
        <v>238</v>
      </c>
      <c r="N257" t="s">
        <v>242</v>
      </c>
      <c r="O257">
        <v>12.744</v>
      </c>
      <c r="P257">
        <v>-78.7393</v>
      </c>
      <c r="S257">
        <v>-2838.9</v>
      </c>
      <c r="W257" s="132">
        <v>118810</v>
      </c>
      <c r="X257" s="161"/>
      <c r="Y257" s="155"/>
      <c r="AB257" t="s">
        <v>239</v>
      </c>
      <c r="AI257" t="s">
        <v>248</v>
      </c>
      <c r="AJ257" t="s">
        <v>249</v>
      </c>
      <c r="AO257" t="s">
        <v>245</v>
      </c>
      <c r="AP257" s="130"/>
      <c r="AQ257" s="130">
        <v>20.18</v>
      </c>
      <c r="AR257" t="s">
        <v>223</v>
      </c>
      <c r="AS257" s="130">
        <v>0.6</v>
      </c>
      <c r="AT257" s="130">
        <v>0.6</v>
      </c>
      <c r="AU257" t="s">
        <v>175</v>
      </c>
      <c r="AV257" s="4">
        <v>0.08</v>
      </c>
      <c r="AW257">
        <v>8.8699999999999992</v>
      </c>
      <c r="AX257" t="s">
        <v>175</v>
      </c>
      <c r="AY257">
        <v>1.52</v>
      </c>
      <c r="AZ257" t="s">
        <v>250</v>
      </c>
      <c r="BB257" s="130">
        <v>18.850000000000001</v>
      </c>
      <c r="BC257" t="s">
        <v>175</v>
      </c>
      <c r="BD257" s="130">
        <v>0.60034540947312753</v>
      </c>
      <c r="BE257" t="s">
        <v>180</v>
      </c>
      <c r="BG257">
        <v>50</v>
      </c>
      <c r="BH257" t="s">
        <v>175</v>
      </c>
      <c r="BI257">
        <v>50</v>
      </c>
      <c r="BJ257" s="130">
        <v>25.86126004030719</v>
      </c>
      <c r="BK257" t="s">
        <v>175</v>
      </c>
      <c r="BL257">
        <v>2.4</v>
      </c>
      <c r="BM257" s="163">
        <v>3.7488888889999998</v>
      </c>
      <c r="BO257" t="s">
        <v>181</v>
      </c>
      <c r="BP257" s="130">
        <f t="shared" si="11"/>
        <v>8.2475555557999986E-2</v>
      </c>
      <c r="BQ257" t="s">
        <v>281</v>
      </c>
      <c r="BR257" t="s">
        <v>182</v>
      </c>
      <c r="BS257" s="151">
        <v>4.73428</v>
      </c>
      <c r="CD257" s="130">
        <v>36.213561926315791</v>
      </c>
      <c r="CE257" t="s">
        <v>175</v>
      </c>
      <c r="CF257">
        <v>2</v>
      </c>
      <c r="CG257" t="s">
        <v>252</v>
      </c>
      <c r="DF257">
        <v>39.61</v>
      </c>
      <c r="DG257" t="s">
        <v>185</v>
      </c>
      <c r="DH257" s="130">
        <f t="shared" si="13"/>
        <v>1.1880999999999999E-2</v>
      </c>
      <c r="DJ257" t="s">
        <v>187</v>
      </c>
      <c r="DK257" t="s">
        <v>186</v>
      </c>
      <c r="DL257">
        <v>1.0271999999999999</v>
      </c>
      <c r="DQ257" t="s">
        <v>171</v>
      </c>
      <c r="DS257" t="s">
        <v>188</v>
      </c>
      <c r="DT257" t="s">
        <v>188</v>
      </c>
      <c r="DU257" t="s">
        <v>189</v>
      </c>
      <c r="DX257" t="s">
        <v>172</v>
      </c>
      <c r="DY257" t="s">
        <v>173</v>
      </c>
      <c r="EA257" s="132">
        <v>2372.5607304186315</v>
      </c>
      <c r="EC257" t="s">
        <v>175</v>
      </c>
      <c r="ED257">
        <f t="shared" si="12"/>
        <v>100</v>
      </c>
      <c r="EK257" s="130">
        <v>8.1033246662751051</v>
      </c>
      <c r="EL257" t="s">
        <v>174</v>
      </c>
      <c r="EO257" s="143">
        <v>340.49900000000002</v>
      </c>
      <c r="EP257">
        <v>-21</v>
      </c>
      <c r="EQ257" t="s">
        <v>246</v>
      </c>
      <c r="ER257" s="143">
        <v>319.49900000000002</v>
      </c>
      <c r="ES257" s="132">
        <v>91.387450656531612</v>
      </c>
      <c r="ET257" s="132">
        <v>91.387450656531612</v>
      </c>
      <c r="EU257" t="s">
        <v>190</v>
      </c>
      <c r="EV257" t="s">
        <v>191</v>
      </c>
    </row>
    <row r="258" spans="3:152">
      <c r="C258" s="2" t="s">
        <v>402</v>
      </c>
      <c r="E258">
        <v>999</v>
      </c>
      <c r="F258" t="s">
        <v>238</v>
      </c>
      <c r="N258" t="s">
        <v>242</v>
      </c>
      <c r="O258">
        <v>12.744</v>
      </c>
      <c r="P258">
        <v>-78.7393</v>
      </c>
      <c r="S258">
        <v>-2838.9</v>
      </c>
      <c r="W258" s="132">
        <v>119060</v>
      </c>
      <c r="X258" s="161"/>
      <c r="Y258" s="156"/>
      <c r="AB258" t="s">
        <v>239</v>
      </c>
      <c r="AI258" t="s">
        <v>248</v>
      </c>
      <c r="AJ258" t="s">
        <v>249</v>
      </c>
      <c r="AO258" t="s">
        <v>245</v>
      </c>
      <c r="AP258" s="130"/>
      <c r="AQ258" s="130">
        <v>20.308739240000001</v>
      </c>
      <c r="AR258" t="s">
        <v>223</v>
      </c>
      <c r="AS258" s="130">
        <v>0.27101699600000001</v>
      </c>
      <c r="AT258" s="130">
        <v>0.6</v>
      </c>
      <c r="AU258" t="s">
        <v>175</v>
      </c>
      <c r="AV258" s="4">
        <v>0.08</v>
      </c>
      <c r="AW258">
        <v>8.8699999999999992</v>
      </c>
      <c r="AX258" t="s">
        <v>175</v>
      </c>
      <c r="AY258">
        <v>1.52</v>
      </c>
      <c r="AZ258" t="s">
        <v>250</v>
      </c>
      <c r="BB258" s="130">
        <v>19.064565400000003</v>
      </c>
      <c r="BC258" t="s">
        <v>175</v>
      </c>
      <c r="BD258" s="130">
        <v>0.27115867896121409</v>
      </c>
      <c r="BE258" t="s">
        <v>180</v>
      </c>
      <c r="BG258">
        <v>50</v>
      </c>
      <c r="BH258" t="s">
        <v>175</v>
      </c>
      <c r="BI258">
        <v>50</v>
      </c>
      <c r="BJ258" s="130">
        <v>26.858702717770488</v>
      </c>
      <c r="BK258" t="s">
        <v>175</v>
      </c>
      <c r="BL258">
        <v>2.4</v>
      </c>
      <c r="BM258" s="164">
        <v>4.1007913793754991</v>
      </c>
      <c r="BO258" t="s">
        <v>181</v>
      </c>
      <c r="BP258" s="130">
        <f t="shared" si="11"/>
        <v>9.0217410346260976E-2</v>
      </c>
      <c r="BQ258" t="s">
        <v>282</v>
      </c>
      <c r="BR258" t="s">
        <v>182</v>
      </c>
      <c r="BS258" s="151">
        <v>4.7337100000000003</v>
      </c>
      <c r="CD258" s="130">
        <v>36.208942684210527</v>
      </c>
      <c r="CE258" t="s">
        <v>175</v>
      </c>
      <c r="CF258">
        <v>2</v>
      </c>
      <c r="CG258" t="s">
        <v>252</v>
      </c>
      <c r="DF258">
        <v>39.61</v>
      </c>
      <c r="DG258" t="s">
        <v>185</v>
      </c>
      <c r="DH258" s="130">
        <f t="shared" si="13"/>
        <v>1.1906E-2</v>
      </c>
      <c r="DJ258" t="s">
        <v>187</v>
      </c>
      <c r="DK258" t="s">
        <v>186</v>
      </c>
      <c r="DL258">
        <v>1.0271999999999999</v>
      </c>
      <c r="DQ258" t="s">
        <v>171</v>
      </c>
      <c r="DS258" t="s">
        <v>188</v>
      </c>
      <c r="DT258" t="s">
        <v>188</v>
      </c>
      <c r="DU258" t="s">
        <v>189</v>
      </c>
      <c r="DX258" t="s">
        <v>172</v>
      </c>
      <c r="DY258" t="s">
        <v>173</v>
      </c>
      <c r="EA258" s="132">
        <v>2372.2873174784208</v>
      </c>
      <c r="EC258" t="s">
        <v>175</v>
      </c>
      <c r="ED258">
        <f t="shared" si="12"/>
        <v>100</v>
      </c>
      <c r="EK258" s="130">
        <v>8.1098778515511825</v>
      </c>
      <c r="EL258" t="s">
        <v>174</v>
      </c>
      <c r="EO258" s="143">
        <v>332.637</v>
      </c>
      <c r="EP258">
        <v>-21</v>
      </c>
      <c r="EQ258" t="s">
        <v>246</v>
      </c>
      <c r="ER258" s="143">
        <v>311.637</v>
      </c>
      <c r="ES258" s="132">
        <v>46.591940072828045</v>
      </c>
      <c r="ET258" s="132">
        <v>46.591940072828045</v>
      </c>
      <c r="EU258" t="s">
        <v>190</v>
      </c>
      <c r="EV258" t="s">
        <v>191</v>
      </c>
    </row>
    <row r="259" spans="3:152">
      <c r="C259" s="2" t="s">
        <v>402</v>
      </c>
      <c r="E259">
        <v>999</v>
      </c>
      <c r="F259" t="s">
        <v>238</v>
      </c>
      <c r="N259" t="s">
        <v>242</v>
      </c>
      <c r="O259">
        <v>12.744</v>
      </c>
      <c r="P259">
        <v>-78.7393</v>
      </c>
      <c r="S259">
        <v>-2838.9</v>
      </c>
      <c r="W259" s="132">
        <v>121790</v>
      </c>
      <c r="X259" s="161"/>
      <c r="Y259" s="155"/>
      <c r="AB259" t="s">
        <v>239</v>
      </c>
      <c r="AI259" t="s">
        <v>248</v>
      </c>
      <c r="AJ259" t="s">
        <v>249</v>
      </c>
      <c r="AO259" t="s">
        <v>245</v>
      </c>
      <c r="AP259" s="130"/>
      <c r="AQ259" s="130">
        <v>20.12</v>
      </c>
      <c r="AR259" t="s">
        <v>223</v>
      </c>
      <c r="AS259" s="130">
        <v>0.4</v>
      </c>
      <c r="AT259" s="130">
        <v>0.6</v>
      </c>
      <c r="AU259" t="s">
        <v>175</v>
      </c>
      <c r="AV259" s="4">
        <v>0.08</v>
      </c>
      <c r="AW259">
        <v>8.8699999999999992</v>
      </c>
      <c r="AX259" t="s">
        <v>175</v>
      </c>
      <c r="AY259">
        <v>1.52</v>
      </c>
      <c r="AZ259" t="s">
        <v>250</v>
      </c>
      <c r="BB259" s="130">
        <v>18.750000000000004</v>
      </c>
      <c r="BC259" t="s">
        <v>175</v>
      </c>
      <c r="BD259" s="130">
        <v>0.40143703904935618</v>
      </c>
      <c r="BE259" t="s">
        <v>180</v>
      </c>
      <c r="BG259">
        <v>50</v>
      </c>
      <c r="BH259" t="s">
        <v>175</v>
      </c>
      <c r="BI259">
        <v>50</v>
      </c>
      <c r="BJ259" s="130">
        <v>26.06523187166982</v>
      </c>
      <c r="BK259" t="s">
        <v>175</v>
      </c>
      <c r="BL259">
        <v>2.4</v>
      </c>
      <c r="BM259" s="163">
        <v>3.816459016</v>
      </c>
      <c r="BO259" t="s">
        <v>181</v>
      </c>
      <c r="BP259" s="130">
        <f t="shared" si="11"/>
        <v>8.3962098351999997E-2</v>
      </c>
      <c r="BQ259" t="s">
        <v>283</v>
      </c>
      <c r="BR259" t="s">
        <v>182</v>
      </c>
      <c r="BS259" s="151">
        <v>4.72858</v>
      </c>
      <c r="CD259" s="130">
        <v>36.199928568421058</v>
      </c>
      <c r="CE259" t="s">
        <v>175</v>
      </c>
      <c r="CF259">
        <v>2</v>
      </c>
      <c r="CG259" t="s">
        <v>252</v>
      </c>
      <c r="DF259">
        <v>39.61</v>
      </c>
      <c r="DG259" t="s">
        <v>185</v>
      </c>
      <c r="DH259" s="130">
        <f t="shared" si="13"/>
        <v>1.2179000000000001E-2</v>
      </c>
      <c r="DJ259" t="s">
        <v>187</v>
      </c>
      <c r="DK259" t="s">
        <v>186</v>
      </c>
      <c r="DL259">
        <v>1.0271999999999999</v>
      </c>
      <c r="DQ259" t="s">
        <v>171</v>
      </c>
      <c r="DS259" t="s">
        <v>188</v>
      </c>
      <c r="DT259" t="s">
        <v>188</v>
      </c>
      <c r="DU259" t="s">
        <v>189</v>
      </c>
      <c r="DX259" t="s">
        <v>172</v>
      </c>
      <c r="DY259" t="s">
        <v>173</v>
      </c>
      <c r="EA259" s="132">
        <v>2371.7537719648421</v>
      </c>
      <c r="EC259" t="s">
        <v>175</v>
      </c>
      <c r="ED259">
        <f t="shared" si="12"/>
        <v>100</v>
      </c>
      <c r="EK259" s="130">
        <v>8.0924850180727343</v>
      </c>
      <c r="EL259" t="s">
        <v>174</v>
      </c>
      <c r="EO259" s="143">
        <v>351.07</v>
      </c>
      <c r="EP259">
        <v>-21</v>
      </c>
      <c r="EQ259" t="s">
        <v>246</v>
      </c>
      <c r="ER259" s="143">
        <v>330.07</v>
      </c>
      <c r="ES259" s="132">
        <v>66.554974145438592</v>
      </c>
      <c r="ET259" s="132">
        <v>66.554974145438592</v>
      </c>
      <c r="EU259" t="s">
        <v>190</v>
      </c>
      <c r="EV259" t="s">
        <v>191</v>
      </c>
    </row>
    <row r="260" spans="3:152">
      <c r="C260" s="2" t="s">
        <v>402</v>
      </c>
      <c r="E260">
        <v>999</v>
      </c>
      <c r="F260" t="s">
        <v>238</v>
      </c>
      <c r="N260" t="s">
        <v>242</v>
      </c>
      <c r="O260">
        <v>12.744</v>
      </c>
      <c r="P260">
        <v>-78.7393</v>
      </c>
      <c r="S260">
        <v>-2838.9</v>
      </c>
      <c r="W260" s="132">
        <v>123770</v>
      </c>
      <c r="X260" s="161"/>
      <c r="Y260" s="155"/>
      <c r="AB260" t="s">
        <v>239</v>
      </c>
      <c r="AI260" t="s">
        <v>248</v>
      </c>
      <c r="AJ260" t="s">
        <v>249</v>
      </c>
      <c r="AO260" t="s">
        <v>245</v>
      </c>
      <c r="AP260" s="130"/>
      <c r="AQ260" s="130">
        <v>20.75</v>
      </c>
      <c r="AR260" t="s">
        <v>223</v>
      </c>
      <c r="AS260" s="130">
        <v>0.4</v>
      </c>
      <c r="AT260" s="130">
        <v>0.6</v>
      </c>
      <c r="AU260" t="s">
        <v>175</v>
      </c>
      <c r="AV260" s="4">
        <v>0.08</v>
      </c>
      <c r="AW260">
        <v>8.8699999999999992</v>
      </c>
      <c r="AX260" t="s">
        <v>175</v>
      </c>
      <c r="AY260">
        <v>1.52</v>
      </c>
      <c r="AZ260" t="s">
        <v>250</v>
      </c>
      <c r="BB260" s="130">
        <v>19.8</v>
      </c>
      <c r="BC260" t="s">
        <v>175</v>
      </c>
      <c r="BD260" s="130">
        <v>0.41447963800904969</v>
      </c>
      <c r="BE260" t="s">
        <v>180</v>
      </c>
      <c r="BG260">
        <v>50</v>
      </c>
      <c r="BH260" t="s">
        <v>175</v>
      </c>
      <c r="BI260">
        <v>50</v>
      </c>
      <c r="BJ260" s="130">
        <v>27.207929696757176</v>
      </c>
      <c r="BK260" t="s">
        <v>175</v>
      </c>
      <c r="BL260">
        <v>2.4</v>
      </c>
      <c r="BM260" s="163">
        <v>4.2284530609999997</v>
      </c>
      <c r="BO260" t="s">
        <v>181</v>
      </c>
      <c r="BP260" s="130">
        <f t="shared" ref="BP260:BP323" si="15">BM260*0.022</f>
        <v>9.3025967341999985E-2</v>
      </c>
      <c r="BQ260" t="s">
        <v>284</v>
      </c>
      <c r="BR260" t="s">
        <v>182</v>
      </c>
      <c r="BS260" s="151">
        <v>4.72478</v>
      </c>
      <c r="CD260" s="130">
        <v>36.198104315789479</v>
      </c>
      <c r="CE260" t="s">
        <v>175</v>
      </c>
      <c r="CF260">
        <v>2</v>
      </c>
      <c r="CG260" t="s">
        <v>252</v>
      </c>
      <c r="DF260">
        <v>39.61</v>
      </c>
      <c r="DG260" t="s">
        <v>185</v>
      </c>
      <c r="DH260" s="130">
        <f t="shared" si="13"/>
        <v>1.2377000000000001E-2</v>
      </c>
      <c r="DJ260" t="s">
        <v>187</v>
      </c>
      <c r="DK260" t="s">
        <v>186</v>
      </c>
      <c r="DL260">
        <v>1.0271999999999999</v>
      </c>
      <c r="DQ260" t="s">
        <v>171</v>
      </c>
      <c r="DS260" t="s">
        <v>188</v>
      </c>
      <c r="DT260" t="s">
        <v>188</v>
      </c>
      <c r="DU260" t="s">
        <v>189</v>
      </c>
      <c r="DX260" t="s">
        <v>172</v>
      </c>
      <c r="DY260" t="s">
        <v>173</v>
      </c>
      <c r="EA260" s="132">
        <v>2371.6457944515791</v>
      </c>
      <c r="EC260" t="s">
        <v>175</v>
      </c>
      <c r="ED260">
        <f t="shared" si="12"/>
        <v>100</v>
      </c>
      <c r="EK260" s="130">
        <v>8.1652246163841848</v>
      </c>
      <c r="EL260" t="s">
        <v>174</v>
      </c>
      <c r="EO260" s="143">
        <v>281.60000000000002</v>
      </c>
      <c r="EP260">
        <v>-21</v>
      </c>
      <c r="EQ260" t="s">
        <v>246</v>
      </c>
      <c r="ER260" s="143">
        <v>260.60000000000002</v>
      </c>
      <c r="ES260" s="132">
        <v>51.937914455626739</v>
      </c>
      <c r="ET260" s="132">
        <v>51.937914455626739</v>
      </c>
      <c r="EU260" t="s">
        <v>190</v>
      </c>
      <c r="EV260" t="s">
        <v>191</v>
      </c>
    </row>
    <row r="261" spans="3:152">
      <c r="C261" s="2" t="s">
        <v>402</v>
      </c>
      <c r="E261">
        <v>999</v>
      </c>
      <c r="F261" t="s">
        <v>238</v>
      </c>
      <c r="N261" t="s">
        <v>242</v>
      </c>
      <c r="O261">
        <v>12.744</v>
      </c>
      <c r="P261">
        <v>-78.7393</v>
      </c>
      <c r="S261">
        <v>-2838.9</v>
      </c>
      <c r="W261" s="132">
        <v>124370</v>
      </c>
      <c r="X261" s="161"/>
      <c r="Y261" s="156"/>
      <c r="AB261" t="s">
        <v>239</v>
      </c>
      <c r="AI261" t="s">
        <v>248</v>
      </c>
      <c r="AJ261" t="s">
        <v>249</v>
      </c>
      <c r="AO261" t="s">
        <v>245</v>
      </c>
      <c r="AP261" s="130"/>
      <c r="AQ261" s="130">
        <v>20.552247770000001</v>
      </c>
      <c r="AR261" t="s">
        <v>223</v>
      </c>
      <c r="AS261" s="130">
        <v>0.18916951800000001</v>
      </c>
      <c r="AT261" s="130">
        <v>0.6</v>
      </c>
      <c r="AU261" t="s">
        <v>175</v>
      </c>
      <c r="AV261" s="4">
        <v>0.08</v>
      </c>
      <c r="AW261">
        <v>8.8699999999999992</v>
      </c>
      <c r="AX261" t="s">
        <v>175</v>
      </c>
      <c r="AY261">
        <v>1.52</v>
      </c>
      <c r="AZ261" t="s">
        <v>250</v>
      </c>
      <c r="BB261" s="130">
        <v>19.470412950000004</v>
      </c>
      <c r="BC261" t="s">
        <v>175</v>
      </c>
      <c r="BD261" s="130">
        <v>0.19965675064288965</v>
      </c>
      <c r="BE261" t="s">
        <v>180</v>
      </c>
      <c r="BG261">
        <v>50</v>
      </c>
      <c r="BH261" t="s">
        <v>175</v>
      </c>
      <c r="BI261">
        <v>50</v>
      </c>
      <c r="BJ261" s="130">
        <v>28.124663807144284</v>
      </c>
      <c r="BK261" t="s">
        <v>175</v>
      </c>
      <c r="BL261">
        <v>2.4</v>
      </c>
      <c r="BM261" s="164">
        <v>4.5916679796012279</v>
      </c>
      <c r="BO261" t="s">
        <v>181</v>
      </c>
      <c r="BP261" s="130">
        <f t="shared" si="15"/>
        <v>0.10101669555122701</v>
      </c>
      <c r="BQ261" t="s">
        <v>285</v>
      </c>
      <c r="BR261" t="s">
        <v>182</v>
      </c>
      <c r="BS261" s="151">
        <v>4.7236399999999996</v>
      </c>
      <c r="CD261" s="130">
        <v>36.196465052631581</v>
      </c>
      <c r="CE261" t="s">
        <v>175</v>
      </c>
      <c r="CF261">
        <v>2</v>
      </c>
      <c r="CG261" t="s">
        <v>252</v>
      </c>
      <c r="DF261">
        <v>39.61</v>
      </c>
      <c r="DG261" t="s">
        <v>185</v>
      </c>
      <c r="DH261" s="130">
        <f t="shared" si="13"/>
        <v>1.2437E-2</v>
      </c>
      <c r="DJ261" t="s">
        <v>187</v>
      </c>
      <c r="DK261" t="s">
        <v>186</v>
      </c>
      <c r="DL261">
        <v>1.0271999999999999</v>
      </c>
      <c r="DQ261" t="s">
        <v>171</v>
      </c>
      <c r="DS261" t="s">
        <v>188</v>
      </c>
      <c r="DT261" t="s">
        <v>188</v>
      </c>
      <c r="DU261" t="s">
        <v>189</v>
      </c>
      <c r="DX261" t="s">
        <v>172</v>
      </c>
      <c r="DY261" t="s">
        <v>173</v>
      </c>
      <c r="EA261" s="132">
        <v>2371.5487664652633</v>
      </c>
      <c r="EC261" t="s">
        <v>175</v>
      </c>
      <c r="ED261">
        <f t="shared" ref="ED261:ED324" si="16">IF(W261&gt;1950000,175,100)</f>
        <v>100</v>
      </c>
      <c r="EK261" s="130">
        <v>8.1285602931464211</v>
      </c>
      <c r="EL261" t="s">
        <v>174</v>
      </c>
      <c r="EO261" s="143">
        <v>312.79399999999998</v>
      </c>
      <c r="EP261">
        <v>-21</v>
      </c>
      <c r="EQ261" t="s">
        <v>246</v>
      </c>
      <c r="ER261" s="143">
        <v>291.79399999999998</v>
      </c>
      <c r="ES261" s="132">
        <v>36.338416090963584</v>
      </c>
      <c r="ET261" s="132">
        <v>36.338416090963584</v>
      </c>
      <c r="EU261" t="s">
        <v>190</v>
      </c>
      <c r="EV261" t="s">
        <v>191</v>
      </c>
    </row>
    <row r="262" spans="3:152">
      <c r="C262" s="2" t="s">
        <v>402</v>
      </c>
      <c r="E262">
        <v>999</v>
      </c>
      <c r="F262" t="s">
        <v>238</v>
      </c>
      <c r="N262" t="s">
        <v>242</v>
      </c>
      <c r="O262">
        <v>12.744</v>
      </c>
      <c r="P262">
        <v>-78.7393</v>
      </c>
      <c r="S262">
        <v>-2838.9</v>
      </c>
      <c r="W262" s="132">
        <v>127480</v>
      </c>
      <c r="X262" s="161"/>
      <c r="Y262" s="156"/>
      <c r="AB262" t="s">
        <v>239</v>
      </c>
      <c r="AI262" t="s">
        <v>248</v>
      </c>
      <c r="AJ262" t="s">
        <v>249</v>
      </c>
      <c r="AO262" t="s">
        <v>245</v>
      </c>
      <c r="AP262" s="130"/>
      <c r="AQ262" s="130">
        <v>20.669563589999999</v>
      </c>
      <c r="AR262" t="s">
        <v>223</v>
      </c>
      <c r="AS262" s="130">
        <v>0.22489237200000001</v>
      </c>
      <c r="AT262" s="130">
        <v>0.6</v>
      </c>
      <c r="AU262" t="s">
        <v>175</v>
      </c>
      <c r="AV262" s="4">
        <v>0.08</v>
      </c>
      <c r="AW262">
        <v>8.8699999999999992</v>
      </c>
      <c r="AX262" t="s">
        <v>175</v>
      </c>
      <c r="AY262">
        <v>1.52</v>
      </c>
      <c r="AZ262" t="s">
        <v>250</v>
      </c>
      <c r="BB262" s="130">
        <v>19.665939316666666</v>
      </c>
      <c r="BC262" t="s">
        <v>175</v>
      </c>
      <c r="BD262" s="130">
        <v>0.24238101945868504</v>
      </c>
      <c r="BE262" t="s">
        <v>180</v>
      </c>
      <c r="BG262">
        <v>50</v>
      </c>
      <c r="BH262" t="s">
        <v>175</v>
      </c>
      <c r="BI262">
        <v>50</v>
      </c>
      <c r="BJ262" s="130">
        <v>28.581242670274737</v>
      </c>
      <c r="BK262" t="s">
        <v>175</v>
      </c>
      <c r="BL262">
        <v>2.4</v>
      </c>
      <c r="BM262" s="164">
        <v>4.7818327517917174</v>
      </c>
      <c r="BO262" t="s">
        <v>181</v>
      </c>
      <c r="BP262" s="130">
        <f t="shared" si="15"/>
        <v>0.10520032053941777</v>
      </c>
      <c r="BQ262" t="s">
        <v>286</v>
      </c>
      <c r="BR262" t="s">
        <v>182</v>
      </c>
      <c r="BS262" s="151">
        <v>4.7177499999999997</v>
      </c>
      <c r="CD262" s="130">
        <v>36.407765157894737</v>
      </c>
      <c r="CE262" t="s">
        <v>175</v>
      </c>
      <c r="CF262">
        <v>2</v>
      </c>
      <c r="CG262" t="s">
        <v>252</v>
      </c>
      <c r="DF262">
        <v>39.61</v>
      </c>
      <c r="DG262" t="s">
        <v>185</v>
      </c>
      <c r="DH262" s="130">
        <f t="shared" si="13"/>
        <v>1.2748000000000001E-2</v>
      </c>
      <c r="DJ262" t="s">
        <v>187</v>
      </c>
      <c r="DK262" t="s">
        <v>186</v>
      </c>
      <c r="DL262">
        <v>1.0271999999999999</v>
      </c>
      <c r="DQ262" t="s">
        <v>171</v>
      </c>
      <c r="DS262" t="s">
        <v>188</v>
      </c>
      <c r="DT262" t="s">
        <v>188</v>
      </c>
      <c r="DU262" t="s">
        <v>189</v>
      </c>
      <c r="DX262" t="s">
        <v>172</v>
      </c>
      <c r="DY262" t="s">
        <v>173</v>
      </c>
      <c r="EA262" s="132">
        <v>2384.0556196957891</v>
      </c>
      <c r="EC262" t="s">
        <v>175</v>
      </c>
      <c r="ED262">
        <f t="shared" si="16"/>
        <v>100</v>
      </c>
      <c r="EK262" s="130">
        <v>8.1377273446047216</v>
      </c>
      <c r="EL262" t="s">
        <v>174</v>
      </c>
      <c r="EO262" s="143">
        <v>304.63900000000001</v>
      </c>
      <c r="EP262">
        <v>-21</v>
      </c>
      <c r="EQ262" t="s">
        <v>246</v>
      </c>
      <c r="ER262" s="143">
        <v>283.63900000000001</v>
      </c>
      <c r="ES262" s="132">
        <v>38.893337517497763</v>
      </c>
      <c r="ET262" s="132">
        <v>38.893337517497763</v>
      </c>
      <c r="EU262" t="s">
        <v>190</v>
      </c>
      <c r="EV262" t="s">
        <v>191</v>
      </c>
    </row>
    <row r="263" spans="3:152">
      <c r="C263" s="2" t="s">
        <v>402</v>
      </c>
      <c r="E263">
        <v>999</v>
      </c>
      <c r="F263" t="s">
        <v>238</v>
      </c>
      <c r="N263" t="s">
        <v>242</v>
      </c>
      <c r="O263">
        <v>12.744</v>
      </c>
      <c r="P263">
        <v>-78.7393</v>
      </c>
      <c r="S263">
        <v>-2838.9</v>
      </c>
      <c r="W263" s="132">
        <v>130860.00000000001</v>
      </c>
      <c r="X263" s="161"/>
      <c r="Y263" s="155"/>
      <c r="AB263" t="s">
        <v>239</v>
      </c>
      <c r="AI263" t="s">
        <v>248</v>
      </c>
      <c r="AJ263" t="s">
        <v>249</v>
      </c>
      <c r="AO263" t="s">
        <v>245</v>
      </c>
      <c r="AP263" s="130"/>
      <c r="AQ263" s="130">
        <v>20.67</v>
      </c>
      <c r="AR263" t="s">
        <v>223</v>
      </c>
      <c r="AS263" s="130">
        <v>0.6</v>
      </c>
      <c r="AT263" s="130">
        <v>0.6</v>
      </c>
      <c r="AU263" t="s">
        <v>175</v>
      </c>
      <c r="AV263" s="4">
        <v>0.08</v>
      </c>
      <c r="AW263">
        <v>8.8699999999999992</v>
      </c>
      <c r="AX263" t="s">
        <v>175</v>
      </c>
      <c r="AY263">
        <v>1.52</v>
      </c>
      <c r="AZ263" t="s">
        <v>250</v>
      </c>
      <c r="BB263" s="130">
        <v>19.666666666666671</v>
      </c>
      <c r="BC263" t="s">
        <v>175</v>
      </c>
      <c r="BD263" s="130">
        <v>0.60678648675036928</v>
      </c>
      <c r="BE263" t="s">
        <v>180</v>
      </c>
      <c r="BG263">
        <v>50</v>
      </c>
      <c r="BH263" t="s">
        <v>175</v>
      </c>
      <c r="BI263">
        <v>50</v>
      </c>
      <c r="BJ263" s="130">
        <v>27.951959879217771</v>
      </c>
      <c r="BK263" t="s">
        <v>175</v>
      </c>
      <c r="BL263">
        <v>2.4</v>
      </c>
      <c r="BM263" s="163">
        <v>4.516</v>
      </c>
      <c r="BO263" t="s">
        <v>181</v>
      </c>
      <c r="BP263" s="130">
        <f t="shared" si="15"/>
        <v>9.9351999999999996E-2</v>
      </c>
      <c r="BQ263" t="s">
        <v>287</v>
      </c>
      <c r="BR263" t="s">
        <v>182</v>
      </c>
      <c r="BS263" s="151">
        <v>4.71129</v>
      </c>
      <c r="CD263" s="130">
        <v>36.711450105263161</v>
      </c>
      <c r="CE263" t="s">
        <v>175</v>
      </c>
      <c r="CF263">
        <v>2</v>
      </c>
      <c r="CG263" t="s">
        <v>252</v>
      </c>
      <c r="DF263">
        <v>39.61</v>
      </c>
      <c r="DG263" t="s">
        <v>185</v>
      </c>
      <c r="DH263" s="130">
        <f t="shared" si="13"/>
        <v>1.3086000000000002E-2</v>
      </c>
      <c r="DJ263" t="s">
        <v>187</v>
      </c>
      <c r="DK263" t="s">
        <v>186</v>
      </c>
      <c r="DL263">
        <v>1.0271999999999999</v>
      </c>
      <c r="DQ263" t="s">
        <v>171</v>
      </c>
      <c r="DS263" t="s">
        <v>188</v>
      </c>
      <c r="DT263" t="s">
        <v>188</v>
      </c>
      <c r="DU263" t="s">
        <v>189</v>
      </c>
      <c r="DX263" t="s">
        <v>172</v>
      </c>
      <c r="DY263" t="s">
        <v>173</v>
      </c>
      <c r="EA263" s="132">
        <v>2402.0307317305264</v>
      </c>
      <c r="EC263" t="s">
        <v>175</v>
      </c>
      <c r="ED263">
        <f t="shared" si="16"/>
        <v>100</v>
      </c>
      <c r="EK263" s="130">
        <v>8.1433647960101112</v>
      </c>
      <c r="EL263" t="s">
        <v>174</v>
      </c>
      <c r="EO263" s="143">
        <v>302.02999999999997</v>
      </c>
      <c r="EP263">
        <v>-21</v>
      </c>
      <c r="EQ263" t="s">
        <v>246</v>
      </c>
      <c r="ER263" s="143">
        <v>281.02999999999997</v>
      </c>
      <c r="ES263" s="132">
        <v>78.177756886150149</v>
      </c>
      <c r="ET263" s="132">
        <v>78.177756886150149</v>
      </c>
      <c r="EU263" t="s">
        <v>190</v>
      </c>
      <c r="EV263" t="s">
        <v>191</v>
      </c>
    </row>
    <row r="264" spans="3:152">
      <c r="C264" s="2" t="s">
        <v>402</v>
      </c>
      <c r="E264">
        <v>999</v>
      </c>
      <c r="F264" t="s">
        <v>238</v>
      </c>
      <c r="N264" t="s">
        <v>242</v>
      </c>
      <c r="O264">
        <v>12.744</v>
      </c>
      <c r="P264">
        <v>-78.7393</v>
      </c>
      <c r="S264">
        <v>-2838.9</v>
      </c>
      <c r="W264" s="132">
        <v>131910</v>
      </c>
      <c r="X264" s="161"/>
      <c r="Y264" s="156"/>
      <c r="AB264" t="s">
        <v>239</v>
      </c>
      <c r="AI264" t="s">
        <v>248</v>
      </c>
      <c r="AJ264" t="s">
        <v>249</v>
      </c>
      <c r="AO264" t="s">
        <v>245</v>
      </c>
      <c r="AP264" s="130"/>
      <c r="AQ264" s="130">
        <v>20.88489985</v>
      </c>
      <c r="AR264" t="s">
        <v>223</v>
      </c>
      <c r="AS264" s="130">
        <v>0.21843262399999999</v>
      </c>
      <c r="AT264" s="130">
        <v>0.6</v>
      </c>
      <c r="AU264" t="s">
        <v>175</v>
      </c>
      <c r="AV264" s="4">
        <v>0.08</v>
      </c>
      <c r="AW264">
        <v>8.8699999999999992</v>
      </c>
      <c r="AX264" t="s">
        <v>175</v>
      </c>
      <c r="AY264">
        <v>1.52</v>
      </c>
      <c r="AZ264" t="s">
        <v>250</v>
      </c>
      <c r="BB264" s="130">
        <v>20.024833083333334</v>
      </c>
      <c r="BC264" t="s">
        <v>175</v>
      </c>
      <c r="BD264" s="130">
        <v>0.25897204773553317</v>
      </c>
      <c r="BE264" t="s">
        <v>180</v>
      </c>
      <c r="BG264">
        <v>50</v>
      </c>
      <c r="BH264" t="s">
        <v>175</v>
      </c>
      <c r="BI264">
        <v>50</v>
      </c>
      <c r="BJ264" s="130">
        <v>28.321974986457704</v>
      </c>
      <c r="BK264" t="s">
        <v>175</v>
      </c>
      <c r="BL264">
        <v>2.4</v>
      </c>
      <c r="BM264" s="130">
        <v>4.6681489613817631</v>
      </c>
      <c r="BO264" t="s">
        <v>181</v>
      </c>
      <c r="BP264" s="130">
        <f t="shared" si="15"/>
        <v>0.10269927715039878</v>
      </c>
      <c r="BQ264" t="s">
        <v>288</v>
      </c>
      <c r="BR264" t="s">
        <v>182</v>
      </c>
      <c r="BS264" s="151">
        <v>4.70939</v>
      </c>
      <c r="CD264" s="130">
        <v>36.866126947368421</v>
      </c>
      <c r="CE264" t="s">
        <v>175</v>
      </c>
      <c r="CF264">
        <v>2</v>
      </c>
      <c r="CG264" t="s">
        <v>252</v>
      </c>
      <c r="DF264">
        <v>39.61</v>
      </c>
      <c r="DG264" t="s">
        <v>185</v>
      </c>
      <c r="DH264" s="130">
        <f t="shared" si="13"/>
        <v>1.3191E-2</v>
      </c>
      <c r="DJ264" t="s">
        <v>187</v>
      </c>
      <c r="DK264" t="s">
        <v>186</v>
      </c>
      <c r="DL264">
        <v>1.0271999999999999</v>
      </c>
      <c r="DQ264" t="s">
        <v>171</v>
      </c>
      <c r="DS264" t="s">
        <v>188</v>
      </c>
      <c r="DT264" t="s">
        <v>188</v>
      </c>
      <c r="DU264" t="s">
        <v>189</v>
      </c>
      <c r="DX264" t="s">
        <v>172</v>
      </c>
      <c r="DY264" t="s">
        <v>173</v>
      </c>
      <c r="EA264" s="132">
        <v>2411.1860540147368</v>
      </c>
      <c r="EC264" t="s">
        <v>175</v>
      </c>
      <c r="ED264">
        <f t="shared" si="16"/>
        <v>100</v>
      </c>
      <c r="EK264" s="130">
        <v>8.1661724695245148</v>
      </c>
      <c r="EL264" t="s">
        <v>174</v>
      </c>
      <c r="EO264" s="143">
        <v>282.02800000000002</v>
      </c>
      <c r="EP264">
        <v>-21</v>
      </c>
      <c r="EQ264" t="s">
        <v>246</v>
      </c>
      <c r="ER264" s="143">
        <v>261.02800000000002</v>
      </c>
      <c r="ES264" s="132">
        <v>36.983962656129762</v>
      </c>
      <c r="ET264" s="132">
        <v>36.983962656129762</v>
      </c>
      <c r="EU264" t="s">
        <v>190</v>
      </c>
      <c r="EV264" t="s">
        <v>191</v>
      </c>
    </row>
    <row r="265" spans="3:152">
      <c r="C265" s="2" t="s">
        <v>402</v>
      </c>
      <c r="E265">
        <v>999</v>
      </c>
      <c r="F265" t="s">
        <v>238</v>
      </c>
      <c r="N265" t="s">
        <v>242</v>
      </c>
      <c r="O265">
        <v>12.744</v>
      </c>
      <c r="P265">
        <v>-78.7393</v>
      </c>
      <c r="S265">
        <v>-2838.9</v>
      </c>
      <c r="W265" s="132">
        <v>133220</v>
      </c>
      <c r="X265" s="161"/>
      <c r="Y265" s="156"/>
      <c r="AB265" t="s">
        <v>239</v>
      </c>
      <c r="AI265" t="s">
        <v>248</v>
      </c>
      <c r="AJ265" t="s">
        <v>249</v>
      </c>
      <c r="AO265" t="s">
        <v>245</v>
      </c>
      <c r="AP265" s="130"/>
      <c r="AQ265" s="130">
        <v>20.92334602</v>
      </c>
      <c r="AR265" t="s">
        <v>223</v>
      </c>
      <c r="AS265" s="130">
        <v>0.21858277400000001</v>
      </c>
      <c r="AT265" s="130">
        <v>0.6</v>
      </c>
      <c r="AU265" t="s">
        <v>175</v>
      </c>
      <c r="AV265" s="4">
        <v>0.08</v>
      </c>
      <c r="AW265">
        <v>8.8699999999999992</v>
      </c>
      <c r="AX265" t="s">
        <v>175</v>
      </c>
      <c r="AY265">
        <v>1.52</v>
      </c>
      <c r="AZ265" t="s">
        <v>250</v>
      </c>
      <c r="BB265" s="130">
        <v>20.088910033333335</v>
      </c>
      <c r="BC265" t="s">
        <v>175</v>
      </c>
      <c r="BD265" s="130">
        <v>0.26387108997768743</v>
      </c>
      <c r="BE265" t="s">
        <v>180</v>
      </c>
      <c r="BG265">
        <v>50</v>
      </c>
      <c r="BH265" t="s">
        <v>175</v>
      </c>
      <c r="BI265">
        <v>50</v>
      </c>
      <c r="BJ265" s="130">
        <v>27.32969917721659</v>
      </c>
      <c r="BK265" t="s">
        <v>175</v>
      </c>
      <c r="BL265">
        <v>2.4</v>
      </c>
      <c r="BM265" s="130">
        <v>4.2684156122318786</v>
      </c>
      <c r="BO265" t="s">
        <v>181</v>
      </c>
      <c r="BP265" s="130">
        <f t="shared" si="15"/>
        <v>9.3905143469101324E-2</v>
      </c>
      <c r="BQ265" t="s">
        <v>289</v>
      </c>
      <c r="BR265" t="s">
        <v>182</v>
      </c>
      <c r="BS265" s="151">
        <v>4.7069200000000002</v>
      </c>
      <c r="CD265" s="130">
        <v>37.101585578947372</v>
      </c>
      <c r="CE265" t="s">
        <v>175</v>
      </c>
      <c r="CF265">
        <v>2</v>
      </c>
      <c r="CG265" t="s">
        <v>252</v>
      </c>
      <c r="DF265">
        <v>39.61</v>
      </c>
      <c r="DG265" t="s">
        <v>185</v>
      </c>
      <c r="DH265" s="130">
        <f t="shared" si="13"/>
        <v>1.3322000000000001E-2</v>
      </c>
      <c r="DJ265" t="s">
        <v>187</v>
      </c>
      <c r="DK265" t="s">
        <v>186</v>
      </c>
      <c r="DL265">
        <v>1.0271999999999999</v>
      </c>
      <c r="DQ265" t="s">
        <v>171</v>
      </c>
      <c r="DS265" t="s">
        <v>188</v>
      </c>
      <c r="DT265" t="s">
        <v>188</v>
      </c>
      <c r="DU265" t="s">
        <v>189</v>
      </c>
      <c r="DX265" t="s">
        <v>172</v>
      </c>
      <c r="DY265" t="s">
        <v>173</v>
      </c>
      <c r="EA265" s="132">
        <v>2425.1228504178948</v>
      </c>
      <c r="EC265" t="s">
        <v>175</v>
      </c>
      <c r="ED265">
        <f t="shared" si="16"/>
        <v>100</v>
      </c>
      <c r="EK265" s="130">
        <v>8.1812670660524507</v>
      </c>
      <c r="EL265" t="s">
        <v>174</v>
      </c>
      <c r="EO265" s="143">
        <v>272</v>
      </c>
      <c r="EP265">
        <v>-21</v>
      </c>
      <c r="EQ265" t="s">
        <v>246</v>
      </c>
      <c r="ER265" s="143">
        <v>251</v>
      </c>
      <c r="ES265" s="132">
        <v>36.018866018379889</v>
      </c>
      <c r="ET265" s="132">
        <v>36.018866018379889</v>
      </c>
      <c r="EU265" t="s">
        <v>190</v>
      </c>
      <c r="EV265" t="s">
        <v>191</v>
      </c>
    </row>
    <row r="266" spans="3:152">
      <c r="C266" s="2" t="s">
        <v>402</v>
      </c>
      <c r="E266">
        <v>999</v>
      </c>
      <c r="F266" t="s">
        <v>238</v>
      </c>
      <c r="N266" t="s">
        <v>242</v>
      </c>
      <c r="O266">
        <v>12.744</v>
      </c>
      <c r="P266">
        <v>-78.7393</v>
      </c>
      <c r="S266">
        <v>-2838.9</v>
      </c>
      <c r="W266" s="132">
        <v>134000</v>
      </c>
      <c r="X266" s="161"/>
      <c r="Y266" s="156"/>
      <c r="AB266" t="s">
        <v>239</v>
      </c>
      <c r="AI266" t="s">
        <v>248</v>
      </c>
      <c r="AJ266" t="s">
        <v>249</v>
      </c>
      <c r="AO266" t="s">
        <v>245</v>
      </c>
      <c r="AP266" s="130"/>
      <c r="AQ266" s="130">
        <v>21.237615470000001</v>
      </c>
      <c r="AR266" t="s">
        <v>223</v>
      </c>
      <c r="AS266" s="130">
        <v>0.244205006</v>
      </c>
      <c r="AT266" s="130">
        <v>0.6</v>
      </c>
      <c r="AU266" t="s">
        <v>175</v>
      </c>
      <c r="AV266" s="4">
        <v>0.08</v>
      </c>
      <c r="AW266">
        <v>8.8699999999999992</v>
      </c>
      <c r="AX266" t="s">
        <v>175</v>
      </c>
      <c r="AY266">
        <v>1.52</v>
      </c>
      <c r="AZ266" t="s">
        <v>250</v>
      </c>
      <c r="BB266" s="130">
        <v>20.612692450000004</v>
      </c>
      <c r="BC266" t="s">
        <v>175</v>
      </c>
      <c r="BD266" s="130">
        <v>0.32796488935346979</v>
      </c>
      <c r="BE266" t="s">
        <v>180</v>
      </c>
      <c r="BG266">
        <v>50</v>
      </c>
      <c r="BH266" t="s">
        <v>175</v>
      </c>
      <c r="BI266">
        <v>50</v>
      </c>
      <c r="BJ266" s="130">
        <v>27.510797117679665</v>
      </c>
      <c r="BK266" t="s">
        <v>175</v>
      </c>
      <c r="BL266">
        <v>2.4</v>
      </c>
      <c r="BM266" s="130">
        <v>4.3379812921258623</v>
      </c>
      <c r="BO266" t="s">
        <v>181</v>
      </c>
      <c r="BP266" s="130">
        <f t="shared" si="15"/>
        <v>9.5435588426768969E-2</v>
      </c>
      <c r="BQ266" t="s">
        <v>290</v>
      </c>
      <c r="BR266" t="s">
        <v>182</v>
      </c>
      <c r="BS266" s="151">
        <v>4.7054</v>
      </c>
      <c r="CD266" s="130">
        <v>37.199034736842108</v>
      </c>
      <c r="CE266" t="s">
        <v>175</v>
      </c>
      <c r="CF266">
        <v>2</v>
      </c>
      <c r="CG266" t="s">
        <v>252</v>
      </c>
      <c r="DF266">
        <v>39.61</v>
      </c>
      <c r="DG266" t="s">
        <v>185</v>
      </c>
      <c r="DH266" s="130">
        <f t="shared" si="13"/>
        <v>1.34E-2</v>
      </c>
      <c r="DJ266" t="s">
        <v>187</v>
      </c>
      <c r="DK266" t="s">
        <v>186</v>
      </c>
      <c r="DL266">
        <v>1.0271999999999999</v>
      </c>
      <c r="DQ266" t="s">
        <v>171</v>
      </c>
      <c r="DS266" t="s">
        <v>188</v>
      </c>
      <c r="DT266" t="s">
        <v>188</v>
      </c>
      <c r="DU266" t="s">
        <v>189</v>
      </c>
      <c r="DX266" t="s">
        <v>172</v>
      </c>
      <c r="DY266" t="s">
        <v>173</v>
      </c>
      <c r="EA266" s="132">
        <v>2430.8908660736843</v>
      </c>
      <c r="EC266" t="s">
        <v>175</v>
      </c>
      <c r="ED266">
        <f t="shared" si="16"/>
        <v>100</v>
      </c>
      <c r="EK266" s="130">
        <v>8.2179840345873245</v>
      </c>
      <c r="EL266" t="s">
        <v>174</v>
      </c>
      <c r="EO266" s="143">
        <v>243.14500000000001</v>
      </c>
      <c r="EP266">
        <v>-21</v>
      </c>
      <c r="EQ266" t="s">
        <v>246</v>
      </c>
      <c r="ER266" s="143">
        <v>222.14500000000001</v>
      </c>
      <c r="ES266" s="132">
        <v>36.537416164802913</v>
      </c>
      <c r="ET266" s="132">
        <v>36.537416164802913</v>
      </c>
      <c r="EU266" t="s">
        <v>190</v>
      </c>
      <c r="EV266" t="s">
        <v>191</v>
      </c>
    </row>
    <row r="267" spans="3:152">
      <c r="C267" s="2" t="s">
        <v>402</v>
      </c>
      <c r="E267">
        <v>999</v>
      </c>
      <c r="F267" t="s">
        <v>238</v>
      </c>
      <c r="N267" t="s">
        <v>242</v>
      </c>
      <c r="O267">
        <v>12.744</v>
      </c>
      <c r="P267">
        <v>-78.7393</v>
      </c>
      <c r="S267">
        <v>-2838.9</v>
      </c>
      <c r="W267" s="132">
        <v>135570</v>
      </c>
      <c r="X267" s="161"/>
      <c r="Y267" s="156"/>
      <c r="AB267" t="s">
        <v>239</v>
      </c>
      <c r="AI267" t="s">
        <v>248</v>
      </c>
      <c r="AJ267" t="s">
        <v>249</v>
      </c>
      <c r="AO267" t="s">
        <v>245</v>
      </c>
      <c r="AP267" s="130"/>
      <c r="AQ267" s="130">
        <v>21.178281080000001</v>
      </c>
      <c r="AR267" t="s">
        <v>223</v>
      </c>
      <c r="AS267" s="130">
        <v>0.240849178</v>
      </c>
      <c r="AT267" s="130">
        <v>0.6</v>
      </c>
      <c r="AU267" t="s">
        <v>175</v>
      </c>
      <c r="AV267" s="4">
        <v>0.08</v>
      </c>
      <c r="AW267">
        <v>8.8699999999999992</v>
      </c>
      <c r="AX267" t="s">
        <v>175</v>
      </c>
      <c r="AY267">
        <v>1.52</v>
      </c>
      <c r="AZ267" t="s">
        <v>250</v>
      </c>
      <c r="BB267" s="130">
        <v>20.513801800000003</v>
      </c>
      <c r="BC267" t="s">
        <v>175</v>
      </c>
      <c r="BD267" s="130">
        <v>0.31660051708527798</v>
      </c>
      <c r="BE267" t="s">
        <v>180</v>
      </c>
      <c r="BG267">
        <v>50</v>
      </c>
      <c r="BH267" t="s">
        <v>175</v>
      </c>
      <c r="BI267">
        <v>50</v>
      </c>
      <c r="BJ267" s="130">
        <v>26.693899055759104</v>
      </c>
      <c r="BK267" t="s">
        <v>175</v>
      </c>
      <c r="BL267">
        <v>2.4</v>
      </c>
      <c r="BM267" s="130">
        <v>4.0294234512177605</v>
      </c>
      <c r="BO267" t="s">
        <v>181</v>
      </c>
      <c r="BP267" s="130">
        <f t="shared" si="15"/>
        <v>8.8647315926790732E-2</v>
      </c>
      <c r="BQ267" t="s">
        <v>291</v>
      </c>
      <c r="BR267" t="s">
        <v>182</v>
      </c>
      <c r="BS267" s="151">
        <v>4.7023599999999997</v>
      </c>
      <c r="CD267" s="130">
        <v>37.29455157894737</v>
      </c>
      <c r="CE267" t="s">
        <v>175</v>
      </c>
      <c r="CF267">
        <v>2</v>
      </c>
      <c r="CG267" t="s">
        <v>252</v>
      </c>
      <c r="DF267">
        <v>39.61</v>
      </c>
      <c r="DG267" t="s">
        <v>185</v>
      </c>
      <c r="DH267" s="130">
        <f t="shared" si="13"/>
        <v>1.3557E-2</v>
      </c>
      <c r="DJ267" t="s">
        <v>187</v>
      </c>
      <c r="DK267" t="s">
        <v>186</v>
      </c>
      <c r="DL267">
        <v>1.0271999999999999</v>
      </c>
      <c r="DQ267" t="s">
        <v>171</v>
      </c>
      <c r="DS267" t="s">
        <v>188</v>
      </c>
      <c r="DT267" t="s">
        <v>188</v>
      </c>
      <c r="DU267" t="s">
        <v>189</v>
      </c>
      <c r="DX267" t="s">
        <v>172</v>
      </c>
      <c r="DY267" t="s">
        <v>173</v>
      </c>
      <c r="EA267" s="132">
        <v>2436.5445079578949</v>
      </c>
      <c r="EC267" t="s">
        <v>175</v>
      </c>
      <c r="ED267">
        <f t="shared" si="16"/>
        <v>100</v>
      </c>
      <c r="EK267" s="130">
        <v>8.2196132679084251</v>
      </c>
      <c r="EL267" t="s">
        <v>174</v>
      </c>
      <c r="EO267" s="143">
        <v>243.60300000000001</v>
      </c>
      <c r="EP267">
        <v>-21</v>
      </c>
      <c r="EQ267" t="s">
        <v>246</v>
      </c>
      <c r="ER267" s="143">
        <v>222.60300000000001</v>
      </c>
      <c r="ES267" s="132">
        <v>35.829228344328058</v>
      </c>
      <c r="ET267" s="132">
        <v>35.829228344328058</v>
      </c>
      <c r="EU267" t="s">
        <v>190</v>
      </c>
      <c r="EV267" t="s">
        <v>191</v>
      </c>
    </row>
    <row r="268" spans="3:152">
      <c r="C268" s="2" t="s">
        <v>402</v>
      </c>
      <c r="E268">
        <v>999</v>
      </c>
      <c r="F268" t="s">
        <v>238</v>
      </c>
      <c r="N268" t="s">
        <v>242</v>
      </c>
      <c r="O268">
        <v>12.744</v>
      </c>
      <c r="P268">
        <v>-78.7393</v>
      </c>
      <c r="S268">
        <v>-2838.9</v>
      </c>
      <c r="W268" s="132">
        <v>138970</v>
      </c>
      <c r="X268" s="161"/>
      <c r="Y268" s="156"/>
      <c r="AB268" t="s">
        <v>239</v>
      </c>
      <c r="AI268" t="s">
        <v>248</v>
      </c>
      <c r="AJ268" t="s">
        <v>249</v>
      </c>
      <c r="AO268" t="s">
        <v>245</v>
      </c>
      <c r="AP268" s="130"/>
      <c r="AQ268" s="130">
        <v>21.189326770000001</v>
      </c>
      <c r="AR268" t="s">
        <v>223</v>
      </c>
      <c r="AS268" s="130">
        <v>0.22262501400000001</v>
      </c>
      <c r="AT268" s="130">
        <v>0.6</v>
      </c>
      <c r="AU268" t="s">
        <v>175</v>
      </c>
      <c r="AV268" s="4">
        <v>0.08</v>
      </c>
      <c r="AW268">
        <v>8.8699999999999992</v>
      </c>
      <c r="AX268" t="s">
        <v>175</v>
      </c>
      <c r="AY268">
        <v>1.52</v>
      </c>
      <c r="AZ268" t="s">
        <v>250</v>
      </c>
      <c r="BB268" s="130">
        <v>20.532211283333336</v>
      </c>
      <c r="BC268" t="s">
        <v>175</v>
      </c>
      <c r="BD268" s="130">
        <v>0.30466829402747247</v>
      </c>
      <c r="BE268" t="s">
        <v>180</v>
      </c>
      <c r="BG268">
        <v>50</v>
      </c>
      <c r="BH268" t="s">
        <v>175</v>
      </c>
      <c r="BI268">
        <v>50</v>
      </c>
      <c r="BJ268" s="130">
        <v>26.73020934693098</v>
      </c>
      <c r="BK268" t="s">
        <v>175</v>
      </c>
      <c r="BL268">
        <v>2.4</v>
      </c>
      <c r="BM268" s="130">
        <v>4.0403349274829319</v>
      </c>
      <c r="BO268" t="s">
        <v>181</v>
      </c>
      <c r="BP268" s="130">
        <f t="shared" si="15"/>
        <v>8.8887368404624495E-2</v>
      </c>
      <c r="BQ268" t="s">
        <v>292</v>
      </c>
      <c r="BR268" t="s">
        <v>182</v>
      </c>
      <c r="BS268" s="151">
        <v>4.6959</v>
      </c>
      <c r="CD268" s="130">
        <v>37.321842105263158</v>
      </c>
      <c r="CE268" t="s">
        <v>175</v>
      </c>
      <c r="CF268">
        <v>2</v>
      </c>
      <c r="CG268" t="s">
        <v>252</v>
      </c>
      <c r="DF268">
        <v>39.61</v>
      </c>
      <c r="DG268" t="s">
        <v>185</v>
      </c>
      <c r="DH268" s="130">
        <f t="shared" si="13"/>
        <v>1.3897E-2</v>
      </c>
      <c r="DJ268" t="s">
        <v>187</v>
      </c>
      <c r="DK268" t="s">
        <v>186</v>
      </c>
      <c r="DL268">
        <v>1.0271999999999999</v>
      </c>
      <c r="DQ268" t="s">
        <v>171</v>
      </c>
      <c r="DS268" t="s">
        <v>188</v>
      </c>
      <c r="DT268" t="s">
        <v>188</v>
      </c>
      <c r="DU268" t="s">
        <v>189</v>
      </c>
      <c r="DX268" t="s">
        <v>172</v>
      </c>
      <c r="DY268" t="s">
        <v>173</v>
      </c>
      <c r="EA268" s="132">
        <v>2438.1598342105262</v>
      </c>
      <c r="EC268" t="s">
        <v>175</v>
      </c>
      <c r="ED268">
        <f t="shared" si="16"/>
        <v>100</v>
      </c>
      <c r="EK268" s="130">
        <v>8.2204144115991369</v>
      </c>
      <c r="EL268" t="s">
        <v>174</v>
      </c>
      <c r="EO268" s="143">
        <v>243.05</v>
      </c>
      <c r="EP268">
        <v>-21</v>
      </c>
      <c r="EQ268" t="s">
        <v>246</v>
      </c>
      <c r="ER268" s="143">
        <v>222.05</v>
      </c>
      <c r="ES268" s="132">
        <v>34.814317133903408</v>
      </c>
      <c r="ET268" s="132">
        <v>34.814317133903408</v>
      </c>
      <c r="EU268" t="s">
        <v>190</v>
      </c>
      <c r="EV268" t="s">
        <v>191</v>
      </c>
    </row>
    <row r="269" spans="3:152">
      <c r="C269" s="2" t="s">
        <v>402</v>
      </c>
      <c r="E269">
        <v>999</v>
      </c>
      <c r="F269" t="s">
        <v>238</v>
      </c>
      <c r="N269" t="s">
        <v>242</v>
      </c>
      <c r="O269">
        <v>12.744</v>
      </c>
      <c r="P269">
        <v>-78.7393</v>
      </c>
      <c r="S269">
        <v>-2838.9</v>
      </c>
      <c r="W269" s="132">
        <v>146690</v>
      </c>
      <c r="X269" s="161"/>
      <c r="Y269" s="156"/>
      <c r="AB269" t="s">
        <v>239</v>
      </c>
      <c r="AI269" t="s">
        <v>248</v>
      </c>
      <c r="AJ269" t="s">
        <v>249</v>
      </c>
      <c r="AO269" t="s">
        <v>245</v>
      </c>
      <c r="AP269" s="130"/>
      <c r="AQ269" s="130">
        <v>21.114847619999999</v>
      </c>
      <c r="AR269" t="s">
        <v>223</v>
      </c>
      <c r="AS269" s="130">
        <v>0.230114186</v>
      </c>
      <c r="AT269" s="130">
        <v>0.6</v>
      </c>
      <c r="AU269" t="s">
        <v>175</v>
      </c>
      <c r="AV269" s="4">
        <v>0.08</v>
      </c>
      <c r="AW269">
        <v>8.8699999999999992</v>
      </c>
      <c r="AX269" t="s">
        <v>175</v>
      </c>
      <c r="AY269">
        <v>1.52</v>
      </c>
      <c r="AZ269" t="s">
        <v>250</v>
      </c>
      <c r="BB269" s="130">
        <v>20.408079366666666</v>
      </c>
      <c r="BC269" t="s">
        <v>175</v>
      </c>
      <c r="BD269" s="130">
        <v>0.29914511701288121</v>
      </c>
      <c r="BE269" t="s">
        <v>180</v>
      </c>
      <c r="BG269">
        <v>50</v>
      </c>
      <c r="BH269" t="s">
        <v>175</v>
      </c>
      <c r="BI269">
        <v>50</v>
      </c>
      <c r="BJ269" s="130">
        <v>26.937133288768585</v>
      </c>
      <c r="BK269" t="s">
        <v>175</v>
      </c>
      <c r="BL269">
        <v>2.4</v>
      </c>
      <c r="BM269" s="130">
        <v>4.1110209496363677</v>
      </c>
      <c r="BO269" t="s">
        <v>181</v>
      </c>
      <c r="BP269" s="130">
        <f t="shared" si="15"/>
        <v>9.0442460892000087E-2</v>
      </c>
      <c r="BQ269" t="s">
        <v>293</v>
      </c>
      <c r="BR269" t="s">
        <v>182</v>
      </c>
      <c r="BS269" s="151">
        <v>4.6812699999999996</v>
      </c>
      <c r="CD269" s="130">
        <v>37.181360000000005</v>
      </c>
      <c r="CE269" t="s">
        <v>175</v>
      </c>
      <c r="CF269">
        <v>2</v>
      </c>
      <c r="CG269" t="s">
        <v>252</v>
      </c>
      <c r="DF269">
        <v>39.61</v>
      </c>
      <c r="DG269" t="s">
        <v>185</v>
      </c>
      <c r="DH269" s="130">
        <f t="shared" si="13"/>
        <v>1.4669E-2</v>
      </c>
      <c r="DJ269" t="s">
        <v>187</v>
      </c>
      <c r="DK269" t="s">
        <v>186</v>
      </c>
      <c r="DL269">
        <v>1.0271999999999999</v>
      </c>
      <c r="DQ269" t="s">
        <v>171</v>
      </c>
      <c r="DS269" t="s">
        <v>188</v>
      </c>
      <c r="DT269" t="s">
        <v>188</v>
      </c>
      <c r="DU269" t="s">
        <v>189</v>
      </c>
      <c r="DX269" t="s">
        <v>172</v>
      </c>
      <c r="DY269" t="s">
        <v>173</v>
      </c>
      <c r="EA269" s="132">
        <v>2429.8446984000002</v>
      </c>
      <c r="EC269" t="s">
        <v>175</v>
      </c>
      <c r="ED269">
        <f t="shared" si="16"/>
        <v>100</v>
      </c>
      <c r="EK269" s="130">
        <v>8.2095175446987465</v>
      </c>
      <c r="EL269" t="s">
        <v>174</v>
      </c>
      <c r="EO269" s="143">
        <v>250.43700000000001</v>
      </c>
      <c r="EP269">
        <v>-21</v>
      </c>
      <c r="EQ269" t="s">
        <v>246</v>
      </c>
      <c r="ER269" s="143">
        <v>229.43700000000001</v>
      </c>
      <c r="ES269" s="132">
        <v>35.568053404705736</v>
      </c>
      <c r="ET269" s="132">
        <v>35.568053404705736</v>
      </c>
      <c r="EU269" t="s">
        <v>190</v>
      </c>
      <c r="EV269" t="s">
        <v>191</v>
      </c>
    </row>
    <row r="270" spans="3:152">
      <c r="C270" s="2" t="s">
        <v>402</v>
      </c>
      <c r="E270">
        <v>999</v>
      </c>
      <c r="F270" t="s">
        <v>238</v>
      </c>
      <c r="N270" t="s">
        <v>242</v>
      </c>
      <c r="O270">
        <v>12.744</v>
      </c>
      <c r="P270">
        <v>-78.7393</v>
      </c>
      <c r="S270">
        <v>-2838.9</v>
      </c>
      <c r="W270" s="132">
        <v>150040</v>
      </c>
      <c r="X270" s="161"/>
      <c r="Y270" s="156"/>
      <c r="AB270" t="s">
        <v>239</v>
      </c>
      <c r="AI270" t="s">
        <v>248</v>
      </c>
      <c r="AJ270" t="s">
        <v>249</v>
      </c>
      <c r="AO270" t="s">
        <v>245</v>
      </c>
      <c r="AP270" s="130"/>
      <c r="AQ270" s="130">
        <v>21.215300419999998</v>
      </c>
      <c r="AR270" t="s">
        <v>223</v>
      </c>
      <c r="AS270" s="130">
        <v>0.22095936399999999</v>
      </c>
      <c r="AT270" s="130">
        <v>0.6</v>
      </c>
      <c r="AU270" t="s">
        <v>175</v>
      </c>
      <c r="AV270" s="4">
        <v>0.08</v>
      </c>
      <c r="AW270">
        <v>8.8699999999999992</v>
      </c>
      <c r="AX270" t="s">
        <v>175</v>
      </c>
      <c r="AY270">
        <v>1.52</v>
      </c>
      <c r="AZ270" t="s">
        <v>250</v>
      </c>
      <c r="BB270" s="130">
        <v>20.575500699999999</v>
      </c>
      <c r="BC270" t="s">
        <v>175</v>
      </c>
      <c r="BD270" s="130">
        <v>0.30751087055135318</v>
      </c>
      <c r="BE270" t="s">
        <v>180</v>
      </c>
      <c r="BG270">
        <v>50</v>
      </c>
      <c r="BH270" t="s">
        <v>175</v>
      </c>
      <c r="BI270">
        <v>50</v>
      </c>
      <c r="BJ270" s="130">
        <v>27.160459978062601</v>
      </c>
      <c r="BK270" t="s">
        <v>175</v>
      </c>
      <c r="BL270">
        <v>2.4</v>
      </c>
      <c r="BM270" s="130">
        <v>4.1921817060858855</v>
      </c>
      <c r="BO270" t="s">
        <v>181</v>
      </c>
      <c r="BP270" s="130">
        <f t="shared" si="15"/>
        <v>9.222799753388948E-2</v>
      </c>
      <c r="BQ270" t="s">
        <v>294</v>
      </c>
      <c r="BR270" t="s">
        <v>182</v>
      </c>
      <c r="BS270" s="151">
        <v>4.6749999999999998</v>
      </c>
      <c r="CD270" s="130">
        <v>37.15352</v>
      </c>
      <c r="CE270" t="s">
        <v>175</v>
      </c>
      <c r="CF270">
        <v>2</v>
      </c>
      <c r="CG270" t="s">
        <v>252</v>
      </c>
      <c r="DF270">
        <v>39.61</v>
      </c>
      <c r="DG270" t="s">
        <v>185</v>
      </c>
      <c r="DH270" s="130">
        <f t="shared" ref="DH270:DH333" si="17">0.1*W270/1000000</f>
        <v>1.5004E-2</v>
      </c>
      <c r="DJ270" t="s">
        <v>187</v>
      </c>
      <c r="DK270" t="s">
        <v>186</v>
      </c>
      <c r="DL270">
        <v>1.0271999999999999</v>
      </c>
      <c r="DQ270" t="s">
        <v>171</v>
      </c>
      <c r="DS270" t="s">
        <v>188</v>
      </c>
      <c r="DT270" t="s">
        <v>188</v>
      </c>
      <c r="DU270" t="s">
        <v>189</v>
      </c>
      <c r="DX270" t="s">
        <v>172</v>
      </c>
      <c r="DY270" t="s">
        <v>173</v>
      </c>
      <c r="EA270" s="132">
        <v>2428.1968487999998</v>
      </c>
      <c r="EC270" t="s">
        <v>175</v>
      </c>
      <c r="ED270">
        <f t="shared" si="16"/>
        <v>100</v>
      </c>
      <c r="EK270" s="130">
        <v>8.2195298391081106</v>
      </c>
      <c r="EL270" t="s">
        <v>174</v>
      </c>
      <c r="EO270" s="143">
        <v>242.38399999999999</v>
      </c>
      <c r="EP270">
        <v>-21</v>
      </c>
      <c r="EQ270" t="s">
        <v>246</v>
      </c>
      <c r="ER270" s="143">
        <v>221.38399999999999</v>
      </c>
      <c r="ES270" s="132">
        <v>34.892648742249406</v>
      </c>
      <c r="ET270" s="132">
        <v>34.892648742249406</v>
      </c>
      <c r="EU270" t="s">
        <v>190</v>
      </c>
      <c r="EV270" t="s">
        <v>191</v>
      </c>
    </row>
    <row r="271" spans="3:152">
      <c r="C271" s="2" t="s">
        <v>402</v>
      </c>
      <c r="E271">
        <v>999</v>
      </c>
      <c r="F271" t="s">
        <v>238</v>
      </c>
      <c r="N271" t="s">
        <v>242</v>
      </c>
      <c r="O271">
        <v>12.744</v>
      </c>
      <c r="P271">
        <v>-78.7393</v>
      </c>
      <c r="S271">
        <v>-2838.9</v>
      </c>
      <c r="W271" s="132">
        <v>169760</v>
      </c>
      <c r="X271" s="161"/>
      <c r="Y271" s="156"/>
      <c r="AB271" t="s">
        <v>239</v>
      </c>
      <c r="AI271" t="s">
        <v>248</v>
      </c>
      <c r="AJ271" t="s">
        <v>249</v>
      </c>
      <c r="AO271" t="s">
        <v>245</v>
      </c>
      <c r="AP271" s="130"/>
      <c r="AQ271" s="130">
        <v>21.22</v>
      </c>
      <c r="AR271" t="s">
        <v>223</v>
      </c>
      <c r="AS271" s="130">
        <v>0.22295688599999999</v>
      </c>
      <c r="AT271" s="130">
        <v>0.6</v>
      </c>
      <c r="AU271" t="s">
        <v>175</v>
      </c>
      <c r="AV271" s="4">
        <v>0.08</v>
      </c>
      <c r="AW271">
        <v>8.8699999999999992</v>
      </c>
      <c r="AX271" t="s">
        <v>175</v>
      </c>
      <c r="AY271">
        <v>1.52</v>
      </c>
      <c r="AZ271" t="s">
        <v>250</v>
      </c>
      <c r="BB271" s="130">
        <v>20.583333333333332</v>
      </c>
      <c r="BC271" t="s">
        <v>175</v>
      </c>
      <c r="BD271" s="130">
        <v>0.30968628013078003</v>
      </c>
      <c r="BE271" t="s">
        <v>180</v>
      </c>
      <c r="BG271">
        <v>50</v>
      </c>
      <c r="BH271" t="s">
        <v>175</v>
      </c>
      <c r="BI271">
        <v>50</v>
      </c>
      <c r="BJ271" s="130">
        <v>27.246059608654758</v>
      </c>
      <c r="BK271" t="s">
        <v>175</v>
      </c>
      <c r="BL271">
        <v>2.4</v>
      </c>
      <c r="BM271" s="130">
        <v>4.2106314230804109</v>
      </c>
      <c r="BO271" t="s">
        <v>181</v>
      </c>
      <c r="BP271" s="130">
        <f t="shared" si="15"/>
        <v>9.2633891307769028E-2</v>
      </c>
      <c r="BQ271" t="s">
        <v>295</v>
      </c>
      <c r="BR271" t="s">
        <v>182</v>
      </c>
      <c r="BS271" s="151">
        <v>4.6373800000000003</v>
      </c>
      <c r="CD271" s="130">
        <v>36.930735894736841</v>
      </c>
      <c r="CE271" t="s">
        <v>175</v>
      </c>
      <c r="CF271">
        <v>2</v>
      </c>
      <c r="CG271" t="s">
        <v>252</v>
      </c>
      <c r="DF271">
        <v>39.61</v>
      </c>
      <c r="DG271" t="s">
        <v>185</v>
      </c>
      <c r="DH271" s="130">
        <f t="shared" si="17"/>
        <v>1.6976000000000002E-2</v>
      </c>
      <c r="DJ271" t="s">
        <v>187</v>
      </c>
      <c r="DK271" t="s">
        <v>186</v>
      </c>
      <c r="DL271">
        <v>1.0271999999999999</v>
      </c>
      <c r="DQ271" t="s">
        <v>171</v>
      </c>
      <c r="DS271" t="s">
        <v>188</v>
      </c>
      <c r="DT271" t="s">
        <v>188</v>
      </c>
      <c r="DU271" t="s">
        <v>189</v>
      </c>
      <c r="DX271" t="s">
        <v>172</v>
      </c>
      <c r="DY271" t="s">
        <v>173</v>
      </c>
      <c r="EA271" s="132">
        <v>2415.0102576094737</v>
      </c>
      <c r="EC271" t="s">
        <v>175</v>
      </c>
      <c r="ED271">
        <f t="shared" si="16"/>
        <v>100</v>
      </c>
      <c r="EK271" s="130">
        <v>8.2203090260716429</v>
      </c>
      <c r="EL271" t="s">
        <v>174</v>
      </c>
      <c r="EO271" s="143">
        <v>240.827</v>
      </c>
      <c r="EP271">
        <v>-21</v>
      </c>
      <c r="EQ271" t="s">
        <v>246</v>
      </c>
      <c r="ER271" s="143">
        <v>219.827</v>
      </c>
      <c r="ES271" s="132">
        <v>34.833160289442574</v>
      </c>
      <c r="ET271" s="132">
        <v>34.833160289442574</v>
      </c>
      <c r="EU271" t="s">
        <v>190</v>
      </c>
      <c r="EV271" t="s">
        <v>191</v>
      </c>
    </row>
    <row r="272" spans="3:152">
      <c r="C272" s="2" t="s">
        <v>402</v>
      </c>
      <c r="E272">
        <v>999</v>
      </c>
      <c r="F272" t="s">
        <v>238</v>
      </c>
      <c r="N272" t="s">
        <v>242</v>
      </c>
      <c r="O272">
        <v>12.744</v>
      </c>
      <c r="P272">
        <v>-78.7393</v>
      </c>
      <c r="S272">
        <v>-2838.9</v>
      </c>
      <c r="W272" s="132">
        <v>179940</v>
      </c>
      <c r="X272" s="161"/>
      <c r="Y272" s="156"/>
      <c r="AB272" t="s">
        <v>239</v>
      </c>
      <c r="AI272" t="s">
        <v>248</v>
      </c>
      <c r="AJ272" t="s">
        <v>249</v>
      </c>
      <c r="AO272" t="s">
        <v>245</v>
      </c>
      <c r="AP272" s="130"/>
      <c r="AQ272" s="130">
        <v>21.171794030000001</v>
      </c>
      <c r="AR272" t="s">
        <v>223</v>
      </c>
      <c r="AS272" s="130">
        <v>0.21674748399999999</v>
      </c>
      <c r="AT272" s="130">
        <v>0.6</v>
      </c>
      <c r="AU272" t="s">
        <v>175</v>
      </c>
      <c r="AV272" s="4">
        <v>0.08</v>
      </c>
      <c r="AW272">
        <v>8.8699999999999992</v>
      </c>
      <c r="AX272" t="s">
        <v>175</v>
      </c>
      <c r="AY272">
        <v>1.52</v>
      </c>
      <c r="AZ272" t="s">
        <v>250</v>
      </c>
      <c r="BB272" s="130">
        <v>20.502990050000005</v>
      </c>
      <c r="BC272" t="s">
        <v>175</v>
      </c>
      <c r="BD272" s="130">
        <v>0.29766759704753509</v>
      </c>
      <c r="BE272" t="s">
        <v>180</v>
      </c>
      <c r="BG272">
        <v>50</v>
      </c>
      <c r="BH272" t="s">
        <v>175</v>
      </c>
      <c r="BI272">
        <v>50</v>
      </c>
      <c r="BJ272" s="130">
        <v>26.319755251108525</v>
      </c>
      <c r="BK272" t="s">
        <v>175</v>
      </c>
      <c r="BL272">
        <v>2.4</v>
      </c>
      <c r="BM272" s="130">
        <v>3.8672554900378255</v>
      </c>
      <c r="BO272" t="s">
        <v>181</v>
      </c>
      <c r="BP272" s="130">
        <f t="shared" si="15"/>
        <v>8.5079620780832158E-2</v>
      </c>
      <c r="BQ272" t="s">
        <v>296</v>
      </c>
      <c r="BR272" t="s">
        <v>182</v>
      </c>
      <c r="BS272" s="151">
        <v>4.6181900000000002</v>
      </c>
      <c r="CD272" s="130">
        <v>37.030163157894741</v>
      </c>
      <c r="CE272" t="s">
        <v>175</v>
      </c>
      <c r="CF272">
        <v>2</v>
      </c>
      <c r="CG272" t="s">
        <v>252</v>
      </c>
      <c r="DF272">
        <v>39.61</v>
      </c>
      <c r="DG272" t="s">
        <v>185</v>
      </c>
      <c r="DH272" s="130">
        <f t="shared" si="17"/>
        <v>1.7994E-2</v>
      </c>
      <c r="DJ272" t="s">
        <v>187</v>
      </c>
      <c r="DK272" t="s">
        <v>186</v>
      </c>
      <c r="DL272">
        <v>1.0271999999999999</v>
      </c>
      <c r="DQ272" t="s">
        <v>171</v>
      </c>
      <c r="DS272" t="s">
        <v>188</v>
      </c>
      <c r="DT272" t="s">
        <v>188</v>
      </c>
      <c r="DU272" t="s">
        <v>189</v>
      </c>
      <c r="DX272" t="s">
        <v>172</v>
      </c>
      <c r="DY272" t="s">
        <v>173</v>
      </c>
      <c r="EA272" s="132">
        <v>2420.8953573157896</v>
      </c>
      <c r="EC272" t="s">
        <v>175</v>
      </c>
      <c r="ED272">
        <f t="shared" si="16"/>
        <v>100</v>
      </c>
      <c r="EK272" s="130">
        <v>8.2245479523953904</v>
      </c>
      <c r="EL272" t="s">
        <v>174</v>
      </c>
      <c r="EO272" s="143">
        <v>239.517</v>
      </c>
      <c r="EP272">
        <v>-21</v>
      </c>
      <c r="EQ272" t="s">
        <v>246</v>
      </c>
      <c r="ER272" s="143">
        <v>218.517</v>
      </c>
      <c r="ES272" s="132">
        <v>33.834390459264966</v>
      </c>
      <c r="ET272" s="132">
        <v>33.834390459264966</v>
      </c>
      <c r="EU272" t="s">
        <v>190</v>
      </c>
      <c r="EV272" t="s">
        <v>191</v>
      </c>
    </row>
    <row r="273" spans="3:152">
      <c r="C273" s="2" t="s">
        <v>402</v>
      </c>
      <c r="E273">
        <v>999</v>
      </c>
      <c r="F273" t="s">
        <v>238</v>
      </c>
      <c r="N273" t="s">
        <v>242</v>
      </c>
      <c r="O273">
        <v>12.744</v>
      </c>
      <c r="P273">
        <v>-78.7393</v>
      </c>
      <c r="S273">
        <v>-2838.9</v>
      </c>
      <c r="W273" s="132">
        <v>184370</v>
      </c>
      <c r="X273" s="161"/>
      <c r="Y273" s="156"/>
      <c r="AB273" t="s">
        <v>239</v>
      </c>
      <c r="AI273" t="s">
        <v>248</v>
      </c>
      <c r="AJ273" t="s">
        <v>249</v>
      </c>
      <c r="AO273" t="s">
        <v>245</v>
      </c>
      <c r="AP273" s="130"/>
      <c r="AQ273" s="130">
        <v>21.06374018</v>
      </c>
      <c r="AR273" t="s">
        <v>223</v>
      </c>
      <c r="AS273" s="130">
        <v>0.234692072</v>
      </c>
      <c r="AT273" s="130">
        <v>0.6</v>
      </c>
      <c r="AU273" t="s">
        <v>175</v>
      </c>
      <c r="AV273" s="4">
        <v>0.08</v>
      </c>
      <c r="AW273">
        <v>8.8699999999999992</v>
      </c>
      <c r="AX273" t="s">
        <v>175</v>
      </c>
      <c r="AY273">
        <v>1.52</v>
      </c>
      <c r="AZ273" t="s">
        <v>250</v>
      </c>
      <c r="BB273" s="130">
        <v>20.322900300000001</v>
      </c>
      <c r="BC273" t="s">
        <v>175</v>
      </c>
      <c r="BD273" s="130">
        <v>0.29551491867276347</v>
      </c>
      <c r="BE273" t="s">
        <v>180</v>
      </c>
      <c r="BG273">
        <v>50</v>
      </c>
      <c r="BH273" t="s">
        <v>175</v>
      </c>
      <c r="BI273">
        <v>50</v>
      </c>
      <c r="BJ273" s="130">
        <v>26.252340679973809</v>
      </c>
      <c r="BK273" t="s">
        <v>175</v>
      </c>
      <c r="BL273">
        <v>2.4</v>
      </c>
      <c r="BM273" s="130">
        <v>3.8409433527776882</v>
      </c>
      <c r="BO273" t="s">
        <v>181</v>
      </c>
      <c r="BP273" s="130">
        <f t="shared" si="15"/>
        <v>8.4500753761109132E-2</v>
      </c>
      <c r="BQ273" t="s">
        <v>297</v>
      </c>
      <c r="BR273" t="s">
        <v>182</v>
      </c>
      <c r="BS273" s="151">
        <v>4.6096399999999997</v>
      </c>
      <c r="CD273" s="130">
        <v>37.108508947368421</v>
      </c>
      <c r="CE273" t="s">
        <v>175</v>
      </c>
      <c r="CF273">
        <v>2</v>
      </c>
      <c r="CG273" t="s">
        <v>252</v>
      </c>
      <c r="DF273">
        <v>39.61</v>
      </c>
      <c r="DG273" t="s">
        <v>185</v>
      </c>
      <c r="DH273" s="130">
        <f t="shared" si="17"/>
        <v>1.8436999999999999E-2</v>
      </c>
      <c r="DJ273" t="s">
        <v>187</v>
      </c>
      <c r="DK273" t="s">
        <v>186</v>
      </c>
      <c r="DL273">
        <v>1.0271999999999999</v>
      </c>
      <c r="DQ273" t="s">
        <v>171</v>
      </c>
      <c r="DS273" t="s">
        <v>188</v>
      </c>
      <c r="DT273" t="s">
        <v>188</v>
      </c>
      <c r="DU273" t="s">
        <v>189</v>
      </c>
      <c r="DX273" t="s">
        <v>172</v>
      </c>
      <c r="DY273" t="s">
        <v>173</v>
      </c>
      <c r="EA273" s="132">
        <v>2425.5326445947367</v>
      </c>
      <c r="EC273" t="s">
        <v>175</v>
      </c>
      <c r="ED273">
        <f t="shared" si="16"/>
        <v>100</v>
      </c>
      <c r="EK273" s="130">
        <v>8.2114523722097541</v>
      </c>
      <c r="EL273" t="s">
        <v>174</v>
      </c>
      <c r="EO273" s="143">
        <v>249.738</v>
      </c>
      <c r="EP273">
        <v>-21</v>
      </c>
      <c r="EQ273" t="s">
        <v>246</v>
      </c>
      <c r="ER273" s="143">
        <v>228.738</v>
      </c>
      <c r="ES273" s="132">
        <v>35.293767066579889</v>
      </c>
      <c r="ET273" s="132">
        <v>35.293767066579889</v>
      </c>
      <c r="EU273" t="s">
        <v>190</v>
      </c>
      <c r="EV273" t="s">
        <v>191</v>
      </c>
    </row>
    <row r="274" spans="3:152">
      <c r="C274" s="2" t="s">
        <v>402</v>
      </c>
      <c r="E274">
        <v>999</v>
      </c>
      <c r="F274" t="s">
        <v>238</v>
      </c>
      <c r="N274" t="s">
        <v>242</v>
      </c>
      <c r="O274">
        <v>12.744</v>
      </c>
      <c r="P274">
        <v>-78.7393</v>
      </c>
      <c r="S274">
        <v>-2838.9</v>
      </c>
      <c r="W274" s="132">
        <v>190010</v>
      </c>
      <c r="X274" s="161"/>
      <c r="Y274" s="156"/>
      <c r="AB274" t="s">
        <v>239</v>
      </c>
      <c r="AI274" t="s">
        <v>248</v>
      </c>
      <c r="AJ274" t="s">
        <v>249</v>
      </c>
      <c r="AO274" t="s">
        <v>245</v>
      </c>
      <c r="AP274" s="130"/>
      <c r="AQ274" s="130">
        <v>20.95412232</v>
      </c>
      <c r="AR274" t="s">
        <v>223</v>
      </c>
      <c r="AS274" s="130">
        <v>0.20921177799999999</v>
      </c>
      <c r="AT274" s="130">
        <v>0.6</v>
      </c>
      <c r="AU274" t="s">
        <v>175</v>
      </c>
      <c r="AV274" s="4">
        <v>0.08</v>
      </c>
      <c r="AW274">
        <v>8.8699999999999992</v>
      </c>
      <c r="AX274" t="s">
        <v>175</v>
      </c>
      <c r="AY274">
        <v>1.52</v>
      </c>
      <c r="AZ274" t="s">
        <v>250</v>
      </c>
      <c r="BB274" s="130">
        <v>20.140203866666667</v>
      </c>
      <c r="BC274" t="s">
        <v>175</v>
      </c>
      <c r="BD274" s="130">
        <v>0.2602422845431096</v>
      </c>
      <c r="BE274" t="s">
        <v>180</v>
      </c>
      <c r="BG274">
        <v>50</v>
      </c>
      <c r="BH274" t="s">
        <v>175</v>
      </c>
      <c r="BI274">
        <v>50</v>
      </c>
      <c r="BJ274" s="130">
        <v>26.248942669267095</v>
      </c>
      <c r="BK274" t="s">
        <v>175</v>
      </c>
      <c r="BL274">
        <v>2.4</v>
      </c>
      <c r="BM274" s="130">
        <v>3.8361325927454173</v>
      </c>
      <c r="BO274" t="s">
        <v>181</v>
      </c>
      <c r="BP274" s="130">
        <f t="shared" si="15"/>
        <v>8.439491704039917E-2</v>
      </c>
      <c r="BQ274" t="s">
        <v>298</v>
      </c>
      <c r="BR274" t="s">
        <v>182</v>
      </c>
      <c r="BS274" s="151">
        <v>4.5990000000000002</v>
      </c>
      <c r="CD274" s="130">
        <v>36.692813789473689</v>
      </c>
      <c r="CE274" t="s">
        <v>175</v>
      </c>
      <c r="CF274">
        <v>2</v>
      </c>
      <c r="CG274" t="s">
        <v>252</v>
      </c>
      <c r="DF274">
        <v>39.61</v>
      </c>
      <c r="DG274" t="s">
        <v>185</v>
      </c>
      <c r="DH274" s="130">
        <f t="shared" si="17"/>
        <v>1.9001000000000001E-2</v>
      </c>
      <c r="DJ274" t="s">
        <v>187</v>
      </c>
      <c r="DK274" t="s">
        <v>186</v>
      </c>
      <c r="DL274">
        <v>1.0271999999999999</v>
      </c>
      <c r="DQ274" t="s">
        <v>171</v>
      </c>
      <c r="DS274" t="s">
        <v>188</v>
      </c>
      <c r="DT274" t="s">
        <v>188</v>
      </c>
      <c r="DU274" t="s">
        <v>189</v>
      </c>
      <c r="DX274" t="s">
        <v>172</v>
      </c>
      <c r="DY274" t="s">
        <v>173</v>
      </c>
      <c r="EA274" s="132">
        <v>2400.9276481989473</v>
      </c>
      <c r="EC274" t="s">
        <v>175</v>
      </c>
      <c r="ED274">
        <f t="shared" si="16"/>
        <v>100</v>
      </c>
      <c r="EK274" s="130">
        <v>8.1998785327470483</v>
      </c>
      <c r="EL274" t="s">
        <v>174</v>
      </c>
      <c r="EO274" s="143">
        <v>256.99700000000001</v>
      </c>
      <c r="EP274">
        <v>-21</v>
      </c>
      <c r="EQ274" t="s">
        <v>246</v>
      </c>
      <c r="ER274" s="143">
        <v>235.99700000000001</v>
      </c>
      <c r="ES274" s="132">
        <v>33.756878299096321</v>
      </c>
      <c r="ET274" s="132">
        <v>33.756878299096321</v>
      </c>
      <c r="EU274" t="s">
        <v>190</v>
      </c>
      <c r="EV274" t="s">
        <v>191</v>
      </c>
    </row>
    <row r="275" spans="3:152">
      <c r="C275" s="2" t="s">
        <v>402</v>
      </c>
      <c r="E275">
        <v>999</v>
      </c>
      <c r="F275" t="s">
        <v>238</v>
      </c>
      <c r="N275" t="s">
        <v>242</v>
      </c>
      <c r="O275">
        <v>12.744</v>
      </c>
      <c r="P275">
        <v>-78.7393</v>
      </c>
      <c r="S275">
        <v>-2838.9</v>
      </c>
      <c r="W275" s="132">
        <v>191680</v>
      </c>
      <c r="X275" s="161"/>
      <c r="Y275" s="156"/>
      <c r="AB275" t="s">
        <v>239</v>
      </c>
      <c r="AI275" t="s">
        <v>248</v>
      </c>
      <c r="AJ275" t="s">
        <v>249</v>
      </c>
      <c r="AO275" t="s">
        <v>245</v>
      </c>
      <c r="AP275" s="130"/>
      <c r="AQ275" s="130">
        <v>20.860167669999999</v>
      </c>
      <c r="AR275" t="s">
        <v>223</v>
      </c>
      <c r="AS275" s="130">
        <v>0.22631095200000001</v>
      </c>
      <c r="AT275" s="130">
        <v>0.6</v>
      </c>
      <c r="AU275" t="s">
        <v>175</v>
      </c>
      <c r="AV275" s="4">
        <v>0.08</v>
      </c>
      <c r="AW275">
        <v>8.8699999999999992</v>
      </c>
      <c r="AX275" t="s">
        <v>175</v>
      </c>
      <c r="AY275">
        <v>1.52</v>
      </c>
      <c r="AZ275" t="s">
        <v>250</v>
      </c>
      <c r="BB275" s="130">
        <v>19.983612783333335</v>
      </c>
      <c r="BC275" t="s">
        <v>175</v>
      </c>
      <c r="BD275" s="130">
        <v>0.26276376740058649</v>
      </c>
      <c r="BE275" t="s">
        <v>180</v>
      </c>
      <c r="BG275">
        <v>50</v>
      </c>
      <c r="BH275" t="s">
        <v>175</v>
      </c>
      <c r="BI275">
        <v>50</v>
      </c>
      <c r="BJ275" s="130">
        <v>25.122636560414659</v>
      </c>
      <c r="BK275" t="s">
        <v>175</v>
      </c>
      <c r="BL275">
        <v>2.4</v>
      </c>
      <c r="BM275" s="130">
        <v>3.465334334167177</v>
      </c>
      <c r="BO275" t="s">
        <v>181</v>
      </c>
      <c r="BP275" s="130">
        <f t="shared" si="15"/>
        <v>7.6237355351677888E-2</v>
      </c>
      <c r="BQ275" t="s">
        <v>299</v>
      </c>
      <c r="BR275" t="s">
        <v>182</v>
      </c>
      <c r="BS275" s="151">
        <v>4.5957699999999999</v>
      </c>
      <c r="CD275" s="130">
        <v>36.541790947368426</v>
      </c>
      <c r="CE275" t="s">
        <v>175</v>
      </c>
      <c r="CF275">
        <v>2</v>
      </c>
      <c r="CG275" t="s">
        <v>252</v>
      </c>
      <c r="DF275">
        <v>39.61</v>
      </c>
      <c r="DG275" t="s">
        <v>185</v>
      </c>
      <c r="DH275" s="130">
        <f t="shared" si="17"/>
        <v>1.9168000000000001E-2</v>
      </c>
      <c r="DJ275" t="s">
        <v>187</v>
      </c>
      <c r="DK275" t="s">
        <v>186</v>
      </c>
      <c r="DL275">
        <v>1.0271999999999999</v>
      </c>
      <c r="DQ275" t="s">
        <v>171</v>
      </c>
      <c r="DS275" t="s">
        <v>188</v>
      </c>
      <c r="DT275" t="s">
        <v>188</v>
      </c>
      <c r="DU275" t="s">
        <v>189</v>
      </c>
      <c r="DX275" t="s">
        <v>172</v>
      </c>
      <c r="DY275" t="s">
        <v>173</v>
      </c>
      <c r="EA275" s="132">
        <v>2391.988606174737</v>
      </c>
      <c r="EC275" t="s">
        <v>175</v>
      </c>
      <c r="ED275">
        <f t="shared" si="16"/>
        <v>100</v>
      </c>
      <c r="EK275" s="130">
        <v>8.2017646359855103</v>
      </c>
      <c r="EL275" t="s">
        <v>174</v>
      </c>
      <c r="EO275" s="143">
        <v>256.53399999999999</v>
      </c>
      <c r="EP275">
        <v>-21</v>
      </c>
      <c r="EQ275" t="s">
        <v>246</v>
      </c>
      <c r="ER275" s="143">
        <v>235.53399999999999</v>
      </c>
      <c r="ES275" s="132">
        <v>34.097061438634263</v>
      </c>
      <c r="ET275" s="132">
        <v>34.097061438634263</v>
      </c>
      <c r="EU275" t="s">
        <v>190</v>
      </c>
      <c r="EV275" t="s">
        <v>191</v>
      </c>
    </row>
    <row r="276" spans="3:152">
      <c r="C276" s="2" t="s">
        <v>402</v>
      </c>
      <c r="E276">
        <v>999</v>
      </c>
      <c r="F276" t="s">
        <v>238</v>
      </c>
      <c r="N276" t="s">
        <v>242</v>
      </c>
      <c r="O276">
        <v>12.744</v>
      </c>
      <c r="P276">
        <v>-78.7393</v>
      </c>
      <c r="S276">
        <v>-2838.9</v>
      </c>
      <c r="W276" s="132">
        <v>198070</v>
      </c>
      <c r="X276" s="161"/>
      <c r="Y276" s="156"/>
      <c r="AB276" t="s">
        <v>239</v>
      </c>
      <c r="AI276" t="s">
        <v>248</v>
      </c>
      <c r="AJ276" t="s">
        <v>249</v>
      </c>
      <c r="AO276" t="s">
        <v>245</v>
      </c>
      <c r="AP276" s="130"/>
      <c r="AQ276" s="130">
        <v>20.56</v>
      </c>
      <c r="AR276" t="s">
        <v>223</v>
      </c>
      <c r="AS276" s="130">
        <v>0.198417126</v>
      </c>
      <c r="AT276" s="130">
        <v>0.6</v>
      </c>
      <c r="AU276" t="s">
        <v>175</v>
      </c>
      <c r="AV276" s="4">
        <v>0.08</v>
      </c>
      <c r="AW276">
        <v>8.8699999999999992</v>
      </c>
      <c r="AX276" t="s">
        <v>175</v>
      </c>
      <c r="AY276">
        <v>1.52</v>
      </c>
      <c r="AZ276" t="s">
        <v>250</v>
      </c>
      <c r="BB276" s="130">
        <v>19.483333333333334</v>
      </c>
      <c r="BC276" t="s">
        <v>175</v>
      </c>
      <c r="BD276" s="130">
        <v>0.2089835897969351</v>
      </c>
      <c r="BE276" t="s">
        <v>180</v>
      </c>
      <c r="BG276">
        <v>50</v>
      </c>
      <c r="BH276" t="s">
        <v>175</v>
      </c>
      <c r="BI276">
        <v>50</v>
      </c>
      <c r="BJ276" s="130">
        <v>24.44904968229952</v>
      </c>
      <c r="BK276" t="s">
        <v>175</v>
      </c>
      <c r="BL276">
        <v>2.4</v>
      </c>
      <c r="BM276" s="130">
        <v>3.2579561031465376</v>
      </c>
      <c r="BO276" t="s">
        <v>181</v>
      </c>
      <c r="BP276" s="130">
        <f t="shared" si="15"/>
        <v>7.1675034269223822E-2</v>
      </c>
      <c r="BQ276" t="s">
        <v>300</v>
      </c>
      <c r="BR276" t="s">
        <v>182</v>
      </c>
      <c r="BS276" s="151">
        <v>4.5836100000000002</v>
      </c>
      <c r="CD276" s="130">
        <v>36.408900736842106</v>
      </c>
      <c r="CE276" t="s">
        <v>175</v>
      </c>
      <c r="CF276">
        <v>2</v>
      </c>
      <c r="CG276" t="s">
        <v>252</v>
      </c>
      <c r="DF276">
        <v>39.61</v>
      </c>
      <c r="DG276" t="s">
        <v>185</v>
      </c>
      <c r="DH276" s="130">
        <f t="shared" si="17"/>
        <v>1.9807000000000002E-2</v>
      </c>
      <c r="DJ276" t="s">
        <v>187</v>
      </c>
      <c r="DK276" t="s">
        <v>186</v>
      </c>
      <c r="DL276">
        <v>1.0271999999999999</v>
      </c>
      <c r="DQ276" t="s">
        <v>171</v>
      </c>
      <c r="DS276" t="s">
        <v>188</v>
      </c>
      <c r="DT276" t="s">
        <v>188</v>
      </c>
      <c r="DU276" t="s">
        <v>189</v>
      </c>
      <c r="DX276" t="s">
        <v>172</v>
      </c>
      <c r="DY276" t="s">
        <v>173</v>
      </c>
      <c r="EA276" s="132">
        <v>2384.1228346136841</v>
      </c>
      <c r="EC276" t="s">
        <v>175</v>
      </c>
      <c r="ED276">
        <f t="shared" si="16"/>
        <v>100</v>
      </c>
      <c r="EK276" s="130">
        <v>8.1709870990535034</v>
      </c>
      <c r="EL276" t="s">
        <v>174</v>
      </c>
      <c r="EO276" s="143">
        <v>281.62</v>
      </c>
      <c r="EP276">
        <v>-21</v>
      </c>
      <c r="EQ276" t="s">
        <v>246</v>
      </c>
      <c r="ER276" s="143">
        <v>260.62</v>
      </c>
      <c r="ES276" s="132">
        <v>33.638796403854897</v>
      </c>
      <c r="ET276" s="132">
        <v>33.638796403854897</v>
      </c>
      <c r="EU276" t="s">
        <v>190</v>
      </c>
      <c r="EV276" t="s">
        <v>191</v>
      </c>
    </row>
    <row r="277" spans="3:152">
      <c r="C277" s="2" t="s">
        <v>402</v>
      </c>
      <c r="E277">
        <v>999</v>
      </c>
      <c r="F277" t="s">
        <v>238</v>
      </c>
      <c r="N277" t="s">
        <v>242</v>
      </c>
      <c r="O277">
        <v>12.744</v>
      </c>
      <c r="P277">
        <v>-78.7393</v>
      </c>
      <c r="S277">
        <v>-2838.9</v>
      </c>
      <c r="W277" s="132">
        <v>211570</v>
      </c>
      <c r="X277" s="161"/>
      <c r="Y277" s="156"/>
      <c r="AB277" t="s">
        <v>239</v>
      </c>
      <c r="AI277" t="s">
        <v>248</v>
      </c>
      <c r="AJ277" t="s">
        <v>249</v>
      </c>
      <c r="AO277" t="s">
        <v>245</v>
      </c>
      <c r="AP277" s="130"/>
      <c r="AQ277" s="130">
        <v>20.36</v>
      </c>
      <c r="AR277" t="s">
        <v>223</v>
      </c>
      <c r="AS277" s="130">
        <v>0.230040258</v>
      </c>
      <c r="AT277" s="130">
        <v>0.6</v>
      </c>
      <c r="AU277" t="s">
        <v>175</v>
      </c>
      <c r="AV277" s="4">
        <v>0.08</v>
      </c>
      <c r="AW277">
        <v>8.8699999999999992</v>
      </c>
      <c r="AX277" t="s">
        <v>175</v>
      </c>
      <c r="AY277">
        <v>1.52</v>
      </c>
      <c r="AZ277" t="s">
        <v>250</v>
      </c>
      <c r="BB277" s="130">
        <v>19.150000000000002</v>
      </c>
      <c r="BC277" t="s">
        <v>175</v>
      </c>
      <c r="BD277" s="130">
        <v>0.23093966955931078</v>
      </c>
      <c r="BE277" t="s">
        <v>180</v>
      </c>
      <c r="BG277">
        <v>50</v>
      </c>
      <c r="BH277" t="s">
        <v>175</v>
      </c>
      <c r="BI277">
        <v>50</v>
      </c>
      <c r="BJ277" s="130">
        <v>25.284691355966565</v>
      </c>
      <c r="BK277" t="s">
        <v>175</v>
      </c>
      <c r="BL277">
        <v>2.4</v>
      </c>
      <c r="BM277" s="130">
        <v>3.5087407198133413</v>
      </c>
      <c r="BO277" t="s">
        <v>181</v>
      </c>
      <c r="BP277" s="130">
        <f t="shared" si="15"/>
        <v>7.7192295835893501E-2</v>
      </c>
      <c r="BQ277" t="s">
        <v>301</v>
      </c>
      <c r="BR277" t="s">
        <v>182</v>
      </c>
      <c r="BS277" s="151">
        <v>4.5718800000000002</v>
      </c>
      <c r="CD277" s="130">
        <v>36.38888157894737</v>
      </c>
      <c r="CE277" t="s">
        <v>175</v>
      </c>
      <c r="CF277">
        <v>2</v>
      </c>
      <c r="CG277" t="s">
        <v>252</v>
      </c>
      <c r="DF277">
        <v>39.61</v>
      </c>
      <c r="DG277" t="s">
        <v>185</v>
      </c>
      <c r="DH277" s="130">
        <f t="shared" si="17"/>
        <v>2.1156999999999999E-2</v>
      </c>
      <c r="DJ277" t="s">
        <v>187</v>
      </c>
      <c r="DK277" t="s">
        <v>186</v>
      </c>
      <c r="DL277">
        <v>1.0271999999999999</v>
      </c>
      <c r="DQ277" t="s">
        <v>171</v>
      </c>
      <c r="DS277" t="s">
        <v>188</v>
      </c>
      <c r="DT277" t="s">
        <v>188</v>
      </c>
      <c r="DU277" t="s">
        <v>189</v>
      </c>
      <c r="DX277" t="s">
        <v>172</v>
      </c>
      <c r="DY277" t="s">
        <v>173</v>
      </c>
      <c r="EA277" s="132">
        <v>2382.9379006578947</v>
      </c>
      <c r="EC277" t="s">
        <v>175</v>
      </c>
      <c r="ED277">
        <f t="shared" si="16"/>
        <v>100</v>
      </c>
      <c r="EK277" s="130">
        <v>8.1342219367964024</v>
      </c>
      <c r="EL277" t="s">
        <v>174</v>
      </c>
      <c r="EO277" s="143">
        <v>312.685</v>
      </c>
      <c r="EP277">
        <v>-21</v>
      </c>
      <c r="EQ277" t="s">
        <v>246</v>
      </c>
      <c r="ER277" s="143">
        <v>291.685</v>
      </c>
      <c r="ES277" s="132">
        <v>39.749275505976193</v>
      </c>
      <c r="ET277" s="132">
        <v>39.749275505976193</v>
      </c>
      <c r="EU277" t="s">
        <v>190</v>
      </c>
      <c r="EV277" t="s">
        <v>191</v>
      </c>
    </row>
    <row r="278" spans="3:152">
      <c r="C278" s="2" t="s">
        <v>402</v>
      </c>
      <c r="E278">
        <v>999</v>
      </c>
      <c r="F278" t="s">
        <v>238</v>
      </c>
      <c r="N278" t="s">
        <v>242</v>
      </c>
      <c r="O278">
        <v>12.744</v>
      </c>
      <c r="P278">
        <v>-78.7393</v>
      </c>
      <c r="S278">
        <v>-2838.9</v>
      </c>
      <c r="W278" s="132">
        <v>220440</v>
      </c>
      <c r="X278" s="161"/>
      <c r="Y278" s="156"/>
      <c r="AB278" t="s">
        <v>239</v>
      </c>
      <c r="AI278" t="s">
        <v>248</v>
      </c>
      <c r="AJ278" t="s">
        <v>249</v>
      </c>
      <c r="AO278" t="s">
        <v>245</v>
      </c>
      <c r="AP278" s="130"/>
      <c r="AQ278" s="130">
        <v>20.668151049999999</v>
      </c>
      <c r="AR278" t="s">
        <v>223</v>
      </c>
      <c r="AS278" s="130">
        <v>0.19394533799999999</v>
      </c>
      <c r="AT278" s="130">
        <v>0.6</v>
      </c>
      <c r="AU278" t="s">
        <v>175</v>
      </c>
      <c r="AV278" s="4">
        <v>0.08</v>
      </c>
      <c r="AW278">
        <v>8.8699999999999992</v>
      </c>
      <c r="AX278" t="s">
        <v>175</v>
      </c>
      <c r="AY278">
        <v>1.52</v>
      </c>
      <c r="AZ278" t="s">
        <v>250</v>
      </c>
      <c r="BB278" s="130">
        <v>19.663585083333334</v>
      </c>
      <c r="BC278" t="s">
        <v>175</v>
      </c>
      <c r="BD278" s="130">
        <v>0.21384362649797489</v>
      </c>
      <c r="BE278" t="s">
        <v>180</v>
      </c>
      <c r="BG278">
        <v>50</v>
      </c>
      <c r="BH278" t="s">
        <v>175</v>
      </c>
      <c r="BI278">
        <v>50</v>
      </c>
      <c r="BJ278" s="130">
        <v>27.402587891554294</v>
      </c>
      <c r="BK278" t="s">
        <v>175</v>
      </c>
      <c r="BL278">
        <v>2.4</v>
      </c>
      <c r="BM278" s="130">
        <v>4.2431889571484911</v>
      </c>
      <c r="BO278" t="s">
        <v>181</v>
      </c>
      <c r="BP278" s="130">
        <f t="shared" si="15"/>
        <v>9.3350157057266805E-2</v>
      </c>
      <c r="BQ278" t="s">
        <v>302</v>
      </c>
      <c r="BR278" t="s">
        <v>182</v>
      </c>
      <c r="BS278" s="151">
        <v>4.5657199999999998</v>
      </c>
      <c r="CD278" s="130">
        <v>36.76823821052632</v>
      </c>
      <c r="CE278" t="s">
        <v>175</v>
      </c>
      <c r="CF278">
        <v>2</v>
      </c>
      <c r="CG278" t="s">
        <v>252</v>
      </c>
      <c r="DF278">
        <v>39.61</v>
      </c>
      <c r="DG278" t="s">
        <v>185</v>
      </c>
      <c r="DH278" s="130">
        <f t="shared" si="17"/>
        <v>2.2044000000000001E-2</v>
      </c>
      <c r="DJ278" t="s">
        <v>187</v>
      </c>
      <c r="DK278" t="s">
        <v>186</v>
      </c>
      <c r="DL278">
        <v>1.0271999999999999</v>
      </c>
      <c r="DQ278" t="s">
        <v>171</v>
      </c>
      <c r="DS278" t="s">
        <v>188</v>
      </c>
      <c r="DT278" t="s">
        <v>188</v>
      </c>
      <c r="DU278" t="s">
        <v>189</v>
      </c>
      <c r="DX278" t="s">
        <v>172</v>
      </c>
      <c r="DY278" t="s">
        <v>173</v>
      </c>
      <c r="EA278" s="132">
        <v>2405.3920196810527</v>
      </c>
      <c r="EC278" t="s">
        <v>175</v>
      </c>
      <c r="ED278">
        <f t="shared" si="16"/>
        <v>100</v>
      </c>
      <c r="EK278" s="130">
        <v>8.1491498567214542</v>
      </c>
      <c r="EL278" t="s">
        <v>174</v>
      </c>
      <c r="EO278" s="143">
        <v>297.97899999999998</v>
      </c>
      <c r="EP278">
        <v>-21</v>
      </c>
      <c r="EQ278" t="s">
        <v>246</v>
      </c>
      <c r="ER278" s="143">
        <v>276.97899999999998</v>
      </c>
      <c r="ES278" s="132">
        <v>35.609073531194262</v>
      </c>
      <c r="ET278" s="132">
        <v>35.609073531194262</v>
      </c>
      <c r="EU278" t="s">
        <v>190</v>
      </c>
      <c r="EV278" t="s">
        <v>191</v>
      </c>
    </row>
    <row r="279" spans="3:152">
      <c r="C279" s="2" t="s">
        <v>402</v>
      </c>
      <c r="E279">
        <v>999</v>
      </c>
      <c r="F279" t="s">
        <v>238</v>
      </c>
      <c r="N279" t="s">
        <v>242</v>
      </c>
      <c r="O279">
        <v>12.744</v>
      </c>
      <c r="P279">
        <v>-78.7393</v>
      </c>
      <c r="S279">
        <v>-2838.9</v>
      </c>
      <c r="W279" s="132">
        <v>223660</v>
      </c>
      <c r="X279" s="161"/>
      <c r="Y279" s="156"/>
      <c r="AB279" t="s">
        <v>239</v>
      </c>
      <c r="AI279" t="s">
        <v>248</v>
      </c>
      <c r="AJ279" t="s">
        <v>249</v>
      </c>
      <c r="AO279" t="s">
        <v>245</v>
      </c>
      <c r="AP279" s="130"/>
      <c r="AQ279" s="130">
        <v>20.67404603</v>
      </c>
      <c r="AR279" t="s">
        <v>223</v>
      </c>
      <c r="AS279" s="130">
        <v>0.26760005199999998</v>
      </c>
      <c r="AT279" s="130">
        <v>0.6</v>
      </c>
      <c r="AU279" t="s">
        <v>175</v>
      </c>
      <c r="AV279" s="4">
        <v>0.08</v>
      </c>
      <c r="AW279">
        <v>8.8699999999999992</v>
      </c>
      <c r="AX279" t="s">
        <v>175</v>
      </c>
      <c r="AY279">
        <v>1.52</v>
      </c>
      <c r="AZ279" t="s">
        <v>250</v>
      </c>
      <c r="BB279" s="130">
        <v>19.673410050000001</v>
      </c>
      <c r="BC279" t="s">
        <v>175</v>
      </c>
      <c r="BD279" s="130">
        <v>0.28278286365430272</v>
      </c>
      <c r="BE279" t="s">
        <v>180</v>
      </c>
      <c r="BG279">
        <v>50</v>
      </c>
      <c r="BH279" t="s">
        <v>175</v>
      </c>
      <c r="BI279">
        <v>50</v>
      </c>
      <c r="BJ279" s="130">
        <v>27.262429302869723</v>
      </c>
      <c r="BK279" t="s">
        <v>175</v>
      </c>
      <c r="BL279">
        <v>2.4</v>
      </c>
      <c r="BM279" s="130">
        <v>4.1891310946354992</v>
      </c>
      <c r="BO279" t="s">
        <v>181</v>
      </c>
      <c r="BP279" s="130">
        <f t="shared" si="15"/>
        <v>9.2160884081980976E-2</v>
      </c>
      <c r="BQ279" t="s">
        <v>303</v>
      </c>
      <c r="BR279" t="s">
        <v>182</v>
      </c>
      <c r="BS279" s="151">
        <v>4.5634100000000002</v>
      </c>
      <c r="CD279" s="130">
        <v>36.958182105263162</v>
      </c>
      <c r="CE279" t="s">
        <v>175</v>
      </c>
      <c r="CF279">
        <v>2</v>
      </c>
      <c r="CG279" t="s">
        <v>252</v>
      </c>
      <c r="DF279">
        <v>39.61</v>
      </c>
      <c r="DG279" t="s">
        <v>185</v>
      </c>
      <c r="DH279" s="130">
        <f t="shared" si="17"/>
        <v>2.2366E-2</v>
      </c>
      <c r="DJ279" t="s">
        <v>187</v>
      </c>
      <c r="DK279" t="s">
        <v>186</v>
      </c>
      <c r="DL279">
        <v>1.0271999999999999</v>
      </c>
      <c r="DQ279" t="s">
        <v>171</v>
      </c>
      <c r="DS279" t="s">
        <v>188</v>
      </c>
      <c r="DT279" t="s">
        <v>188</v>
      </c>
      <c r="DU279" t="s">
        <v>189</v>
      </c>
      <c r="DX279" t="s">
        <v>172</v>
      </c>
      <c r="DY279" t="s">
        <v>173</v>
      </c>
      <c r="EA279" s="132">
        <v>2416.6347988105263</v>
      </c>
      <c r="EC279" t="s">
        <v>175</v>
      </c>
      <c r="ED279">
        <f t="shared" si="16"/>
        <v>100</v>
      </c>
      <c r="EK279" s="130">
        <v>8.1505237355205225</v>
      </c>
      <c r="EL279" t="s">
        <v>174</v>
      </c>
      <c r="EO279" s="143">
        <v>297.89499999999998</v>
      </c>
      <c r="EP279">
        <v>-21</v>
      </c>
      <c r="EQ279" t="s">
        <v>246</v>
      </c>
      <c r="ER279" s="143">
        <v>276.89499999999998</v>
      </c>
      <c r="ES279" s="132">
        <v>41.798153972394537</v>
      </c>
      <c r="ET279" s="132">
        <v>41.798153972394537</v>
      </c>
      <c r="EU279" t="s">
        <v>190</v>
      </c>
      <c r="EV279" t="s">
        <v>191</v>
      </c>
    </row>
    <row r="280" spans="3:152">
      <c r="C280" s="2" t="s">
        <v>402</v>
      </c>
      <c r="E280">
        <v>999</v>
      </c>
      <c r="F280" t="s">
        <v>238</v>
      </c>
      <c r="N280" t="s">
        <v>242</v>
      </c>
      <c r="O280">
        <v>12.744</v>
      </c>
      <c r="P280">
        <v>-78.7393</v>
      </c>
      <c r="S280">
        <v>-2838.9</v>
      </c>
      <c r="W280" s="132">
        <v>227100</v>
      </c>
      <c r="X280" s="161"/>
      <c r="Y280" s="156"/>
      <c r="AB280" t="s">
        <v>239</v>
      </c>
      <c r="AI280" t="s">
        <v>248</v>
      </c>
      <c r="AJ280" t="s">
        <v>249</v>
      </c>
      <c r="AO280" t="s">
        <v>245</v>
      </c>
      <c r="AP280" s="130"/>
      <c r="AQ280" s="130">
        <v>20.822770420000001</v>
      </c>
      <c r="AR280" t="s">
        <v>223</v>
      </c>
      <c r="AS280" s="130">
        <v>0.235569734</v>
      </c>
      <c r="AT280" s="130">
        <v>0.6</v>
      </c>
      <c r="AU280" t="s">
        <v>175</v>
      </c>
      <c r="AV280" s="4">
        <v>0.08</v>
      </c>
      <c r="AW280">
        <v>8.8699999999999992</v>
      </c>
      <c r="AX280" t="s">
        <v>175</v>
      </c>
      <c r="AY280">
        <v>1.52</v>
      </c>
      <c r="AZ280" t="s">
        <v>250</v>
      </c>
      <c r="BB280" s="130">
        <v>19.921284033333336</v>
      </c>
      <c r="BC280" t="s">
        <v>175</v>
      </c>
      <c r="BD280" s="130">
        <v>0.26670845237602381</v>
      </c>
      <c r="BE280" t="s">
        <v>180</v>
      </c>
      <c r="BG280">
        <v>50</v>
      </c>
      <c r="BH280" t="s">
        <v>175</v>
      </c>
      <c r="BI280">
        <v>50</v>
      </c>
      <c r="BJ280" s="130">
        <v>25.907061150858947</v>
      </c>
      <c r="BK280" t="s">
        <v>175</v>
      </c>
      <c r="BL280">
        <v>2.4</v>
      </c>
      <c r="BM280" s="130">
        <v>3.7072720722499999</v>
      </c>
      <c r="BO280" t="s">
        <v>181</v>
      </c>
      <c r="BP280" s="130">
        <f t="shared" si="15"/>
        <v>8.1559985589499992E-2</v>
      </c>
      <c r="BQ280" t="s">
        <v>304</v>
      </c>
      <c r="BR280" t="s">
        <v>182</v>
      </c>
      <c r="BS280" s="151">
        <v>4.5610299999999997</v>
      </c>
      <c r="CD280" s="130">
        <v>36.928089263157901</v>
      </c>
      <c r="CE280" t="s">
        <v>175</v>
      </c>
      <c r="CF280">
        <v>2</v>
      </c>
      <c r="CG280" t="s">
        <v>252</v>
      </c>
      <c r="DF280">
        <v>39.61</v>
      </c>
      <c r="DG280" t="s">
        <v>185</v>
      </c>
      <c r="DH280" s="130">
        <f t="shared" si="17"/>
        <v>2.2710000000000001E-2</v>
      </c>
      <c r="DJ280" t="s">
        <v>187</v>
      </c>
      <c r="DK280" t="s">
        <v>186</v>
      </c>
      <c r="DL280">
        <v>1.0271999999999999</v>
      </c>
      <c r="DQ280" t="s">
        <v>171</v>
      </c>
      <c r="DS280" t="s">
        <v>188</v>
      </c>
      <c r="DT280" t="s">
        <v>188</v>
      </c>
      <c r="DU280" t="s">
        <v>189</v>
      </c>
      <c r="DX280" t="s">
        <v>172</v>
      </c>
      <c r="DY280" t="s">
        <v>173</v>
      </c>
      <c r="EA280" s="132">
        <v>2414.8536034863159</v>
      </c>
      <c r="EC280" t="s">
        <v>175</v>
      </c>
      <c r="ED280">
        <f t="shared" si="16"/>
        <v>100</v>
      </c>
      <c r="EK280" s="130">
        <v>8.1857701602351742</v>
      </c>
      <c r="EL280" t="s">
        <v>174</v>
      </c>
      <c r="EO280" s="143">
        <v>269.75400000000002</v>
      </c>
      <c r="EP280">
        <v>-21</v>
      </c>
      <c r="EQ280" t="s">
        <v>246</v>
      </c>
      <c r="ER280" s="143">
        <v>248.75400000000002</v>
      </c>
      <c r="ES280" s="132">
        <v>36.212587335068996</v>
      </c>
      <c r="ET280" s="132">
        <v>36.212587335068996</v>
      </c>
      <c r="EU280" t="s">
        <v>190</v>
      </c>
      <c r="EV280" t="s">
        <v>191</v>
      </c>
    </row>
    <row r="281" spans="3:152">
      <c r="C281" s="2" t="s">
        <v>402</v>
      </c>
      <c r="E281">
        <v>999</v>
      </c>
      <c r="F281" t="s">
        <v>238</v>
      </c>
      <c r="N281" t="s">
        <v>242</v>
      </c>
      <c r="O281">
        <v>12.744</v>
      </c>
      <c r="P281">
        <v>-78.7393</v>
      </c>
      <c r="S281">
        <v>-2838.9</v>
      </c>
      <c r="W281" s="132">
        <v>235760</v>
      </c>
      <c r="X281" s="161"/>
      <c r="Y281" s="156"/>
      <c r="AB281" t="s">
        <v>239</v>
      </c>
      <c r="AI281" t="s">
        <v>248</v>
      </c>
      <c r="AJ281" t="s">
        <v>249</v>
      </c>
      <c r="AO281" t="s">
        <v>245</v>
      </c>
      <c r="AP281" s="130"/>
      <c r="AQ281" s="130">
        <v>20.470820450000002</v>
      </c>
      <c r="AR281" t="s">
        <v>223</v>
      </c>
      <c r="AS281" s="130">
        <v>0.244505476</v>
      </c>
      <c r="AT281" s="130">
        <v>0.6</v>
      </c>
      <c r="AU281" t="s">
        <v>175</v>
      </c>
      <c r="AV281" s="4">
        <v>0.08</v>
      </c>
      <c r="AW281">
        <v>8.8699999999999992</v>
      </c>
      <c r="AX281" t="s">
        <v>175</v>
      </c>
      <c r="AY281">
        <v>1.52</v>
      </c>
      <c r="AZ281" t="s">
        <v>250</v>
      </c>
      <c r="BB281" s="130">
        <v>19.334700750000003</v>
      </c>
      <c r="BC281" t="s">
        <v>175</v>
      </c>
      <c r="BD281" s="130">
        <v>0.24869101463843196</v>
      </c>
      <c r="BE281" t="s">
        <v>180</v>
      </c>
      <c r="BG281">
        <v>50</v>
      </c>
      <c r="BH281" t="s">
        <v>175</v>
      </c>
      <c r="BI281">
        <v>50</v>
      </c>
      <c r="BJ281" s="130">
        <v>24.98022022856777</v>
      </c>
      <c r="BK281" t="s">
        <v>175</v>
      </c>
      <c r="BL281">
        <v>2.4</v>
      </c>
      <c r="BM281" s="130">
        <v>3.4087062644453012</v>
      </c>
      <c r="BO281" t="s">
        <v>181</v>
      </c>
      <c r="BP281" s="130">
        <f t="shared" si="15"/>
        <v>7.4991537817796619E-2</v>
      </c>
      <c r="BQ281" t="s">
        <v>305</v>
      </c>
      <c r="BR281" t="s">
        <v>182</v>
      </c>
      <c r="BS281" s="151">
        <v>4.5549400000000002</v>
      </c>
      <c r="CD281" s="130">
        <v>36.385392421052636</v>
      </c>
      <c r="CE281" t="s">
        <v>175</v>
      </c>
      <c r="CF281">
        <v>2</v>
      </c>
      <c r="CG281" t="s">
        <v>252</v>
      </c>
      <c r="DF281">
        <v>39.61</v>
      </c>
      <c r="DG281" t="s">
        <v>185</v>
      </c>
      <c r="DH281" s="130">
        <f t="shared" si="17"/>
        <v>2.3576E-2</v>
      </c>
      <c r="DJ281" t="s">
        <v>187</v>
      </c>
      <c r="DK281" t="s">
        <v>186</v>
      </c>
      <c r="DL281">
        <v>1.0271999999999999</v>
      </c>
      <c r="DQ281" t="s">
        <v>171</v>
      </c>
      <c r="DS281" t="s">
        <v>188</v>
      </c>
      <c r="DT281" t="s">
        <v>188</v>
      </c>
      <c r="DU281" t="s">
        <v>189</v>
      </c>
      <c r="DX281" t="s">
        <v>172</v>
      </c>
      <c r="DY281" t="s">
        <v>173</v>
      </c>
      <c r="EA281" s="132">
        <v>2382.7313774021054</v>
      </c>
      <c r="EC281" t="s">
        <v>175</v>
      </c>
      <c r="ED281">
        <f t="shared" si="16"/>
        <v>100</v>
      </c>
      <c r="EK281" s="130">
        <v>8.1529216035310608</v>
      </c>
      <c r="EL281" t="s">
        <v>174</v>
      </c>
      <c r="EO281" s="143">
        <v>296.27600000000001</v>
      </c>
      <c r="EP281">
        <v>-21</v>
      </c>
      <c r="EQ281" t="s">
        <v>246</v>
      </c>
      <c r="ER281" s="143">
        <v>275.27600000000001</v>
      </c>
      <c r="ES281" s="132">
        <v>39.018460102238798</v>
      </c>
      <c r="ET281" s="132">
        <v>39.018460102238798</v>
      </c>
      <c r="EU281" t="s">
        <v>190</v>
      </c>
      <c r="EV281" t="s">
        <v>191</v>
      </c>
    </row>
    <row r="282" spans="3:152">
      <c r="C282" s="2" t="s">
        <v>402</v>
      </c>
      <c r="E282">
        <v>999</v>
      </c>
      <c r="F282" t="s">
        <v>238</v>
      </c>
      <c r="N282" t="s">
        <v>242</v>
      </c>
      <c r="O282">
        <v>12.744</v>
      </c>
      <c r="P282">
        <v>-78.7393</v>
      </c>
      <c r="S282">
        <v>-2838.9</v>
      </c>
      <c r="W282" s="132">
        <v>239480</v>
      </c>
      <c r="X282" s="161"/>
      <c r="Y282" s="156"/>
      <c r="AB282" t="s">
        <v>239</v>
      </c>
      <c r="AI282" t="s">
        <v>248</v>
      </c>
      <c r="AJ282" t="s">
        <v>249</v>
      </c>
      <c r="AO282" t="s">
        <v>245</v>
      </c>
      <c r="AP282" s="130"/>
      <c r="AQ282" s="130">
        <v>20.698681969999999</v>
      </c>
      <c r="AR282" t="s">
        <v>223</v>
      </c>
      <c r="AS282" s="130">
        <v>0.22005977400000001</v>
      </c>
      <c r="AT282" s="130">
        <v>0.6</v>
      </c>
      <c r="AU282" t="s">
        <v>175</v>
      </c>
      <c r="AV282" s="4">
        <v>0.08</v>
      </c>
      <c r="AW282">
        <v>8.8699999999999992</v>
      </c>
      <c r="AX282" t="s">
        <v>175</v>
      </c>
      <c r="AY282">
        <v>1.52</v>
      </c>
      <c r="AZ282" t="s">
        <v>250</v>
      </c>
      <c r="BB282" s="130">
        <v>19.714469950000002</v>
      </c>
      <c r="BC282" t="s">
        <v>175</v>
      </c>
      <c r="BD282" s="130">
        <v>0.24048442213000198</v>
      </c>
      <c r="BE282" t="s">
        <v>180</v>
      </c>
      <c r="BG282">
        <v>50</v>
      </c>
      <c r="BH282" t="s">
        <v>175</v>
      </c>
      <c r="BI282">
        <v>50</v>
      </c>
      <c r="BJ282" s="130">
        <v>25.596638600612245</v>
      </c>
      <c r="BK282" t="s">
        <v>175</v>
      </c>
      <c r="BL282">
        <v>2.4</v>
      </c>
      <c r="BM282" s="130">
        <v>3.6023171111269114</v>
      </c>
      <c r="BO282" t="s">
        <v>181</v>
      </c>
      <c r="BP282" s="130">
        <f t="shared" si="15"/>
        <v>7.9250976444792051E-2</v>
      </c>
      <c r="BQ282" t="s">
        <v>306</v>
      </c>
      <c r="BR282" t="s">
        <v>182</v>
      </c>
      <c r="BS282" s="151">
        <v>4.5523499999999997</v>
      </c>
      <c r="CD282" s="130">
        <v>36.380144947368422</v>
      </c>
      <c r="CE282" t="s">
        <v>175</v>
      </c>
      <c r="CF282">
        <v>2</v>
      </c>
      <c r="CG282" t="s">
        <v>252</v>
      </c>
      <c r="DF282">
        <v>39.61</v>
      </c>
      <c r="DG282" t="s">
        <v>185</v>
      </c>
      <c r="DH282" s="130">
        <f t="shared" si="17"/>
        <v>2.3948000000000001E-2</v>
      </c>
      <c r="DJ282" t="s">
        <v>187</v>
      </c>
      <c r="DK282" t="s">
        <v>186</v>
      </c>
      <c r="DL282">
        <v>1.0271999999999999</v>
      </c>
      <c r="DQ282" t="s">
        <v>171</v>
      </c>
      <c r="DS282" t="s">
        <v>188</v>
      </c>
      <c r="DT282" t="s">
        <v>188</v>
      </c>
      <c r="DU282" t="s">
        <v>189</v>
      </c>
      <c r="DX282" t="s">
        <v>172</v>
      </c>
      <c r="DY282" t="s">
        <v>173</v>
      </c>
      <c r="EA282" s="132">
        <v>2382.4207794347367</v>
      </c>
      <c r="EC282" t="s">
        <v>175</v>
      </c>
      <c r="ED282">
        <f t="shared" si="16"/>
        <v>100</v>
      </c>
      <c r="EK282" s="130">
        <v>8.1761622490922825</v>
      </c>
      <c r="EL282" t="s">
        <v>174</v>
      </c>
      <c r="EO282" s="143">
        <v>275.63799999999998</v>
      </c>
      <c r="EP282">
        <v>-21</v>
      </c>
      <c r="EQ282" t="s">
        <v>246</v>
      </c>
      <c r="ER282" s="143">
        <v>254.63799999999998</v>
      </c>
      <c r="ES282" s="132">
        <v>35.114448974033472</v>
      </c>
      <c r="ET282" s="132">
        <v>35.114448974033472</v>
      </c>
      <c r="EU282" t="s">
        <v>190</v>
      </c>
      <c r="EV282" t="s">
        <v>191</v>
      </c>
    </row>
    <row r="283" spans="3:152">
      <c r="C283" s="2" t="s">
        <v>402</v>
      </c>
      <c r="E283">
        <v>999</v>
      </c>
      <c r="F283" t="s">
        <v>238</v>
      </c>
      <c r="N283" t="s">
        <v>242</v>
      </c>
      <c r="O283">
        <v>12.744</v>
      </c>
      <c r="P283">
        <v>-78.7393</v>
      </c>
      <c r="S283">
        <v>-2838.9</v>
      </c>
      <c r="W283" s="132">
        <v>242900</v>
      </c>
      <c r="X283" s="161"/>
      <c r="Y283" s="156"/>
      <c r="AB283" t="s">
        <v>239</v>
      </c>
      <c r="AI283" t="s">
        <v>248</v>
      </c>
      <c r="AJ283" t="s">
        <v>249</v>
      </c>
      <c r="AO283" t="s">
        <v>245</v>
      </c>
      <c r="AP283" s="130"/>
      <c r="AQ283" s="130">
        <v>20.4421857</v>
      </c>
      <c r="AR283" t="s">
        <v>223</v>
      </c>
      <c r="AS283" s="130">
        <v>0.25098974200000002</v>
      </c>
      <c r="AT283" s="130">
        <v>0.6</v>
      </c>
      <c r="AU283" t="s">
        <v>175</v>
      </c>
      <c r="AV283" s="4">
        <v>0.08</v>
      </c>
      <c r="AW283">
        <v>8.8699999999999992</v>
      </c>
      <c r="AX283" t="s">
        <v>175</v>
      </c>
      <c r="AY283">
        <v>1.52</v>
      </c>
      <c r="AZ283" t="s">
        <v>250</v>
      </c>
      <c r="BB283" s="130">
        <v>19.286976166666669</v>
      </c>
      <c r="BC283" t="s">
        <v>175</v>
      </c>
      <c r="BD283" s="130">
        <v>0.25399492848896621</v>
      </c>
      <c r="BE283" t="s">
        <v>180</v>
      </c>
      <c r="BG283">
        <v>50</v>
      </c>
      <c r="BH283" t="s">
        <v>175</v>
      </c>
      <c r="BI283">
        <v>50</v>
      </c>
      <c r="BJ283" s="130">
        <v>26.319851596740914</v>
      </c>
      <c r="BK283" t="s">
        <v>175</v>
      </c>
      <c r="BL283">
        <v>2.4</v>
      </c>
      <c r="BM283" s="130">
        <v>3.8437638013574587</v>
      </c>
      <c r="BO283" t="s">
        <v>181</v>
      </c>
      <c r="BP283" s="130">
        <f t="shared" si="15"/>
        <v>8.4562803629864083E-2</v>
      </c>
      <c r="BQ283" t="s">
        <v>307</v>
      </c>
      <c r="BR283" t="s">
        <v>182</v>
      </c>
      <c r="BS283" s="151">
        <v>4.5499700000000001</v>
      </c>
      <c r="CD283" s="130">
        <v>36.588230631578952</v>
      </c>
      <c r="CE283" t="s">
        <v>175</v>
      </c>
      <c r="CF283">
        <v>2</v>
      </c>
      <c r="CG283" t="s">
        <v>252</v>
      </c>
      <c r="DF283">
        <v>39.61</v>
      </c>
      <c r="DG283" t="s">
        <v>185</v>
      </c>
      <c r="DH283" s="130">
        <f t="shared" si="17"/>
        <v>2.4289999999999999E-2</v>
      </c>
      <c r="DJ283" t="s">
        <v>187</v>
      </c>
      <c r="DK283" t="s">
        <v>186</v>
      </c>
      <c r="DL283">
        <v>1.0271999999999999</v>
      </c>
      <c r="DQ283" t="s">
        <v>171</v>
      </c>
      <c r="DS283" t="s">
        <v>188</v>
      </c>
      <c r="DT283" t="s">
        <v>188</v>
      </c>
      <c r="DU283" t="s">
        <v>189</v>
      </c>
      <c r="DX283" t="s">
        <v>172</v>
      </c>
      <c r="DY283" t="s">
        <v>173</v>
      </c>
      <c r="EA283" s="132">
        <v>2394.737371083158</v>
      </c>
      <c r="EC283" t="s">
        <v>175</v>
      </c>
      <c r="ED283">
        <f t="shared" si="16"/>
        <v>100</v>
      </c>
      <c r="EK283" s="130">
        <v>8.1323910712268468</v>
      </c>
      <c r="EL283" t="s">
        <v>174</v>
      </c>
      <c r="EO283" s="143">
        <v>313.99299999999999</v>
      </c>
      <c r="EP283">
        <v>-21</v>
      </c>
      <c r="EQ283" t="s">
        <v>246</v>
      </c>
      <c r="ER283" s="143">
        <v>292.99299999999999</v>
      </c>
      <c r="ES283" s="132">
        <v>41.878000593987281</v>
      </c>
      <c r="ET283" s="132">
        <v>41.878000593987281</v>
      </c>
      <c r="EU283" t="s">
        <v>190</v>
      </c>
      <c r="EV283" t="s">
        <v>191</v>
      </c>
    </row>
    <row r="284" spans="3:152">
      <c r="C284" s="2" t="s">
        <v>402</v>
      </c>
      <c r="E284">
        <v>999</v>
      </c>
      <c r="F284" t="s">
        <v>238</v>
      </c>
      <c r="N284" t="s">
        <v>242</v>
      </c>
      <c r="O284">
        <v>12.744</v>
      </c>
      <c r="P284">
        <v>-78.7393</v>
      </c>
      <c r="S284">
        <v>-2838.9</v>
      </c>
      <c r="W284" s="132">
        <v>247180</v>
      </c>
      <c r="X284" s="161"/>
      <c r="Y284" s="156"/>
      <c r="AB284" t="s">
        <v>239</v>
      </c>
      <c r="AI284" t="s">
        <v>248</v>
      </c>
      <c r="AJ284" t="s">
        <v>249</v>
      </c>
      <c r="AO284" t="s">
        <v>245</v>
      </c>
      <c r="AP284" s="130"/>
      <c r="AQ284" s="130">
        <v>20.587352240000001</v>
      </c>
      <c r="AR284" t="s">
        <v>223</v>
      </c>
      <c r="AS284" s="130">
        <v>0.21625272200000001</v>
      </c>
      <c r="AT284" s="130">
        <v>0.6</v>
      </c>
      <c r="AU284" t="s">
        <v>175</v>
      </c>
      <c r="AV284" s="4">
        <v>0.08</v>
      </c>
      <c r="AW284">
        <v>8.8699999999999992</v>
      </c>
      <c r="AX284" t="s">
        <v>175</v>
      </c>
      <c r="AY284">
        <v>1.52</v>
      </c>
      <c r="AZ284" t="s">
        <v>250</v>
      </c>
      <c r="BB284" s="130">
        <v>19.528920400000004</v>
      </c>
      <c r="BC284" t="s">
        <v>175</v>
      </c>
      <c r="BD284" s="130">
        <v>0.22786039062475705</v>
      </c>
      <c r="BE284" t="s">
        <v>180</v>
      </c>
      <c r="BG284">
        <v>50</v>
      </c>
      <c r="BH284" t="s">
        <v>175</v>
      </c>
      <c r="BI284">
        <v>50</v>
      </c>
      <c r="BJ284" s="130">
        <v>26.443746043973938</v>
      </c>
      <c r="BK284" t="s">
        <v>175</v>
      </c>
      <c r="BL284">
        <v>2.4</v>
      </c>
      <c r="BM284" s="130">
        <v>3.8858090860767556</v>
      </c>
      <c r="BO284" t="s">
        <v>181</v>
      </c>
      <c r="BP284" s="130">
        <f t="shared" si="15"/>
        <v>8.5487799893688612E-2</v>
      </c>
      <c r="BQ284" t="s">
        <v>308</v>
      </c>
      <c r="BR284" t="s">
        <v>182</v>
      </c>
      <c r="BS284" s="151">
        <v>4.5469600000000003</v>
      </c>
      <c r="CD284" s="130">
        <v>36.927787052631579</v>
      </c>
      <c r="CE284" t="s">
        <v>175</v>
      </c>
      <c r="CF284">
        <v>2</v>
      </c>
      <c r="CG284" t="s">
        <v>252</v>
      </c>
      <c r="DF284">
        <v>39.61</v>
      </c>
      <c r="DG284" t="s">
        <v>185</v>
      </c>
      <c r="DH284" s="130">
        <f t="shared" si="17"/>
        <v>2.4718E-2</v>
      </c>
      <c r="DJ284" t="s">
        <v>187</v>
      </c>
      <c r="DK284" t="s">
        <v>186</v>
      </c>
      <c r="DL284">
        <v>1.0271999999999999</v>
      </c>
      <c r="DQ284" t="s">
        <v>171</v>
      </c>
      <c r="DS284" t="s">
        <v>188</v>
      </c>
      <c r="DT284" t="s">
        <v>188</v>
      </c>
      <c r="DU284" t="s">
        <v>189</v>
      </c>
      <c r="DX284" t="s">
        <v>172</v>
      </c>
      <c r="DY284" t="s">
        <v>173</v>
      </c>
      <c r="EA284" s="132">
        <v>2414.835715645263</v>
      </c>
      <c r="EC284" t="s">
        <v>175</v>
      </c>
      <c r="ED284">
        <f t="shared" si="16"/>
        <v>100</v>
      </c>
      <c r="EK284" s="130">
        <v>8.1486789591708622</v>
      </c>
      <c r="EL284" t="s">
        <v>174</v>
      </c>
      <c r="EO284" s="143">
        <v>300.66500000000002</v>
      </c>
      <c r="EP284">
        <v>-21</v>
      </c>
      <c r="EQ284" t="s">
        <v>246</v>
      </c>
      <c r="ER284" s="143">
        <v>279.66500000000002</v>
      </c>
      <c r="ES284" s="132">
        <v>37.349076380815603</v>
      </c>
      <c r="ET284" s="132">
        <v>37.349076380815603</v>
      </c>
      <c r="EU284" t="s">
        <v>190</v>
      </c>
      <c r="EV284" t="s">
        <v>191</v>
      </c>
    </row>
    <row r="285" spans="3:152">
      <c r="C285" s="2" t="s">
        <v>402</v>
      </c>
      <c r="E285">
        <v>999</v>
      </c>
      <c r="F285" t="s">
        <v>238</v>
      </c>
      <c r="N285" t="s">
        <v>242</v>
      </c>
      <c r="O285">
        <v>12.744</v>
      </c>
      <c r="P285">
        <v>-78.7393</v>
      </c>
      <c r="S285">
        <v>-2838.9</v>
      </c>
      <c r="W285" s="132">
        <v>250070</v>
      </c>
      <c r="X285" s="161"/>
      <c r="Y285" s="156"/>
      <c r="AB285" t="s">
        <v>239</v>
      </c>
      <c r="AI285" t="s">
        <v>248</v>
      </c>
      <c r="AJ285" t="s">
        <v>249</v>
      </c>
      <c r="AO285" t="s">
        <v>245</v>
      </c>
      <c r="AP285" s="130"/>
      <c r="AQ285" s="130">
        <v>21.001365960000001</v>
      </c>
      <c r="AR285" t="s">
        <v>223</v>
      </c>
      <c r="AS285" s="130">
        <v>0.21711803800000001</v>
      </c>
      <c r="AT285" s="130">
        <v>0.6</v>
      </c>
      <c r="AU285" t="s">
        <v>175</v>
      </c>
      <c r="AV285" s="4">
        <v>0.08</v>
      </c>
      <c r="AW285">
        <v>8.8699999999999992</v>
      </c>
      <c r="AX285" t="s">
        <v>175</v>
      </c>
      <c r="AY285">
        <v>1.52</v>
      </c>
      <c r="AZ285" t="s">
        <v>250</v>
      </c>
      <c r="BB285" s="130">
        <v>20.21894326666667</v>
      </c>
      <c r="BC285" t="s">
        <v>175</v>
      </c>
      <c r="BD285" s="130">
        <v>0.2729829789219112</v>
      </c>
      <c r="BE285" t="s">
        <v>180</v>
      </c>
      <c r="BG285">
        <v>50</v>
      </c>
      <c r="BH285" t="s">
        <v>175</v>
      </c>
      <c r="BI285">
        <v>50</v>
      </c>
      <c r="BJ285" s="130">
        <v>26.968468694128024</v>
      </c>
      <c r="BK285" t="s">
        <v>175</v>
      </c>
      <c r="BL285">
        <v>2.4</v>
      </c>
      <c r="BM285" s="130">
        <v>4.0729728930561304</v>
      </c>
      <c r="BO285" t="s">
        <v>181</v>
      </c>
      <c r="BP285" s="130">
        <f t="shared" si="15"/>
        <v>8.9605403647234863E-2</v>
      </c>
      <c r="BQ285" t="s">
        <v>309</v>
      </c>
      <c r="BR285" t="s">
        <v>182</v>
      </c>
      <c r="BS285" s="151">
        <v>4.5449299999999999</v>
      </c>
      <c r="CD285" s="130">
        <v>37.032232842105266</v>
      </c>
      <c r="CE285" t="s">
        <v>175</v>
      </c>
      <c r="CF285">
        <v>2</v>
      </c>
      <c r="CG285" t="s">
        <v>252</v>
      </c>
      <c r="DF285">
        <v>39.61</v>
      </c>
      <c r="DG285" t="s">
        <v>185</v>
      </c>
      <c r="DH285" s="130">
        <f t="shared" si="17"/>
        <v>2.5007000000000001E-2</v>
      </c>
      <c r="DJ285" t="s">
        <v>187</v>
      </c>
      <c r="DK285" t="s">
        <v>186</v>
      </c>
      <c r="DL285">
        <v>1.0271999999999999</v>
      </c>
      <c r="DQ285" t="s">
        <v>171</v>
      </c>
      <c r="DS285" t="s">
        <v>188</v>
      </c>
      <c r="DT285" t="s">
        <v>188</v>
      </c>
      <c r="DU285" t="s">
        <v>189</v>
      </c>
      <c r="DX285" t="s">
        <v>172</v>
      </c>
      <c r="DY285" t="s">
        <v>173</v>
      </c>
      <c r="EA285" s="132">
        <v>2421.0178619242106</v>
      </c>
      <c r="EC285" t="s">
        <v>175</v>
      </c>
      <c r="ED285">
        <f t="shared" si="16"/>
        <v>100</v>
      </c>
      <c r="EK285" s="130">
        <v>8.1957129798095139</v>
      </c>
      <c r="EL285" t="s">
        <v>174</v>
      </c>
      <c r="EO285" s="143">
        <v>260.57100000000003</v>
      </c>
      <c r="EP285">
        <v>-21</v>
      </c>
      <c r="EQ285" t="s">
        <v>246</v>
      </c>
      <c r="ER285" s="143">
        <v>239.57100000000003</v>
      </c>
      <c r="ES285" s="132">
        <v>35.125619919796428</v>
      </c>
      <c r="ET285" s="132">
        <v>35.125619919796428</v>
      </c>
      <c r="EU285" t="s">
        <v>190</v>
      </c>
      <c r="EV285" t="s">
        <v>191</v>
      </c>
    </row>
    <row r="286" spans="3:152">
      <c r="C286" s="2" t="s">
        <v>402</v>
      </c>
      <c r="E286">
        <v>999</v>
      </c>
      <c r="F286" t="s">
        <v>238</v>
      </c>
      <c r="N286" t="s">
        <v>242</v>
      </c>
      <c r="O286">
        <v>12.744</v>
      </c>
      <c r="P286">
        <v>-78.7393</v>
      </c>
      <c r="S286">
        <v>-2838.9</v>
      </c>
      <c r="W286" s="132">
        <v>257839.99999999997</v>
      </c>
      <c r="X286" s="161"/>
      <c r="Y286" s="156"/>
      <c r="AB286" t="s">
        <v>239</v>
      </c>
      <c r="AI286" t="s">
        <v>248</v>
      </c>
      <c r="AJ286" t="s">
        <v>249</v>
      </c>
      <c r="AO286" t="s">
        <v>245</v>
      </c>
      <c r="AP286" s="130"/>
      <c r="AQ286" s="130">
        <v>20.843040089999999</v>
      </c>
      <c r="AR286" t="s">
        <v>223</v>
      </c>
      <c r="AS286" s="130">
        <v>0.19765560400000001</v>
      </c>
      <c r="AT286" s="130">
        <v>0.6</v>
      </c>
      <c r="AU286" t="s">
        <v>175</v>
      </c>
      <c r="AV286" s="4">
        <v>0.08</v>
      </c>
      <c r="AW286">
        <v>8.8699999999999992</v>
      </c>
      <c r="AX286" t="s">
        <v>175</v>
      </c>
      <c r="AY286">
        <v>1.52</v>
      </c>
      <c r="AZ286" t="s">
        <v>250</v>
      </c>
      <c r="BB286" s="130">
        <v>19.955066816666665</v>
      </c>
      <c r="BC286" t="s">
        <v>175</v>
      </c>
      <c r="BD286" s="130">
        <v>0.23638126603845214</v>
      </c>
      <c r="BE286" t="s">
        <v>180</v>
      </c>
      <c r="BG286">
        <v>50</v>
      </c>
      <c r="BH286" t="s">
        <v>175</v>
      </c>
      <c r="BI286">
        <v>50</v>
      </c>
      <c r="BJ286" s="130">
        <v>26.16771246807199</v>
      </c>
      <c r="BK286" t="s">
        <v>175</v>
      </c>
      <c r="BL286">
        <v>2.4</v>
      </c>
      <c r="BM286" s="130">
        <v>3.7879258128868036</v>
      </c>
      <c r="BO286" t="s">
        <v>181</v>
      </c>
      <c r="BP286" s="130">
        <f t="shared" si="15"/>
        <v>8.3334367883509675E-2</v>
      </c>
      <c r="BQ286" t="s">
        <v>310</v>
      </c>
      <c r="BR286" t="s">
        <v>182</v>
      </c>
      <c r="BS286" s="151">
        <v>4.5395399999999997</v>
      </c>
      <c r="CD286" s="130">
        <v>37.004649263157894</v>
      </c>
      <c r="CE286" t="s">
        <v>175</v>
      </c>
      <c r="CF286">
        <v>2</v>
      </c>
      <c r="CG286" t="s">
        <v>252</v>
      </c>
      <c r="DF286">
        <v>39.61</v>
      </c>
      <c r="DG286" t="s">
        <v>185</v>
      </c>
      <c r="DH286" s="130">
        <f t="shared" si="17"/>
        <v>2.5784000000000001E-2</v>
      </c>
      <c r="DJ286" t="s">
        <v>187</v>
      </c>
      <c r="DK286" t="s">
        <v>186</v>
      </c>
      <c r="DL286">
        <v>1.0271999999999999</v>
      </c>
      <c r="DQ286" t="s">
        <v>171</v>
      </c>
      <c r="DS286" t="s">
        <v>188</v>
      </c>
      <c r="DT286" t="s">
        <v>188</v>
      </c>
      <c r="DU286" t="s">
        <v>189</v>
      </c>
      <c r="DX286" t="s">
        <v>172</v>
      </c>
      <c r="DY286" t="s">
        <v>173</v>
      </c>
      <c r="EA286" s="132">
        <v>2419.3851898863154</v>
      </c>
      <c r="EC286" t="s">
        <v>175</v>
      </c>
      <c r="ED286">
        <f t="shared" si="16"/>
        <v>100</v>
      </c>
      <c r="EK286" s="130">
        <v>8.1849512575929406</v>
      </c>
      <c r="EL286" t="s">
        <v>174</v>
      </c>
      <c r="EO286" s="143">
        <v>270.36700000000002</v>
      </c>
      <c r="EP286">
        <v>-21</v>
      </c>
      <c r="EQ286" t="s">
        <v>246</v>
      </c>
      <c r="ER286" s="143">
        <v>249.36700000000002</v>
      </c>
      <c r="ES286" s="132">
        <v>33.810891765820067</v>
      </c>
      <c r="ET286" s="132">
        <v>33.810891765820067</v>
      </c>
      <c r="EU286" t="s">
        <v>190</v>
      </c>
      <c r="EV286" t="s">
        <v>191</v>
      </c>
    </row>
    <row r="287" spans="3:152">
      <c r="C287" s="2" t="s">
        <v>402</v>
      </c>
      <c r="E287">
        <v>999</v>
      </c>
      <c r="F287" t="s">
        <v>238</v>
      </c>
      <c r="G287" t="s">
        <v>164</v>
      </c>
      <c r="H287" s="157">
        <v>7</v>
      </c>
      <c r="I287" s="158">
        <v>22</v>
      </c>
      <c r="J287" s="158">
        <f t="shared" ref="J287:J337" si="18">I287+2</f>
        <v>24</v>
      </c>
      <c r="N287" t="s">
        <v>242</v>
      </c>
      <c r="O287">
        <v>12.744</v>
      </c>
      <c r="P287">
        <v>-78.7393</v>
      </c>
      <c r="S287">
        <v>-2838.9</v>
      </c>
      <c r="W287" s="132">
        <v>1087260</v>
      </c>
      <c r="X287" s="4"/>
      <c r="AB287" t="s">
        <v>239</v>
      </c>
      <c r="AI287" t="s">
        <v>248</v>
      </c>
      <c r="AJ287" t="s">
        <v>249</v>
      </c>
      <c r="AO287" t="s">
        <v>245</v>
      </c>
      <c r="AP287" s="130"/>
      <c r="AQ287" s="130">
        <v>20.82</v>
      </c>
      <c r="AR287" t="s">
        <v>223</v>
      </c>
      <c r="AS287" s="130">
        <v>0.18918473</v>
      </c>
      <c r="AT287" s="130">
        <v>0.6</v>
      </c>
      <c r="AU287" t="s">
        <v>175</v>
      </c>
      <c r="AV287" s="4">
        <v>0.08</v>
      </c>
      <c r="AW287">
        <v>8.8699999999999992</v>
      </c>
      <c r="AX287" t="s">
        <v>175</v>
      </c>
      <c r="AY287">
        <v>1.52</v>
      </c>
      <c r="AZ287" t="s">
        <v>250</v>
      </c>
      <c r="BB287" s="130">
        <v>19.916666666666668</v>
      </c>
      <c r="BC287" t="s">
        <v>175</v>
      </c>
      <c r="BD287" s="130">
        <v>0.22643935008272151</v>
      </c>
      <c r="BE287" t="s">
        <v>180</v>
      </c>
      <c r="BG287">
        <v>50</v>
      </c>
      <c r="BH287" t="s">
        <v>175</v>
      </c>
      <c r="BI287">
        <v>50</v>
      </c>
      <c r="BJ287" s="130">
        <v>25.561807243822368</v>
      </c>
      <c r="BK287" t="s">
        <v>175</v>
      </c>
      <c r="BL287">
        <v>2.4</v>
      </c>
      <c r="BM287" s="130">
        <v>3.5943873383134841</v>
      </c>
      <c r="BO287" t="s">
        <v>181</v>
      </c>
      <c r="BP287" s="130">
        <f t="shared" si="15"/>
        <v>7.9076521442896647E-2</v>
      </c>
      <c r="BQ287" t="s">
        <v>311</v>
      </c>
      <c r="BR287" t="s">
        <v>182</v>
      </c>
      <c r="BS287" s="151">
        <v>4.5627000000000004</v>
      </c>
      <c r="CD287" s="130">
        <v>36.658563263157895</v>
      </c>
      <c r="CE287" t="s">
        <v>175</v>
      </c>
      <c r="CF287">
        <v>2</v>
      </c>
      <c r="CG287" t="s">
        <v>252</v>
      </c>
      <c r="DF287">
        <v>39.61</v>
      </c>
      <c r="DG287" t="s">
        <v>185</v>
      </c>
      <c r="DH287" s="130">
        <f t="shared" si="17"/>
        <v>0.108726</v>
      </c>
      <c r="DJ287" t="s">
        <v>187</v>
      </c>
      <c r="DK287" t="s">
        <v>186</v>
      </c>
      <c r="DL287">
        <v>1.0271999999999999</v>
      </c>
      <c r="DQ287" t="s">
        <v>171</v>
      </c>
      <c r="DS287" t="s">
        <v>188</v>
      </c>
      <c r="DT287" t="s">
        <v>188</v>
      </c>
      <c r="DU287" t="s">
        <v>189</v>
      </c>
      <c r="DX287" t="s">
        <v>172</v>
      </c>
      <c r="DY287" t="s">
        <v>173</v>
      </c>
      <c r="EA287" s="132">
        <v>2398.9003595463155</v>
      </c>
      <c r="EC287" t="s">
        <v>175</v>
      </c>
      <c r="ED287">
        <f t="shared" si="16"/>
        <v>100</v>
      </c>
      <c r="EK287" s="130">
        <v>8.1908600421114137</v>
      </c>
      <c r="EL287" t="s">
        <v>174</v>
      </c>
      <c r="EO287" s="143">
        <v>264.98200000000003</v>
      </c>
      <c r="EP287">
        <v>-21</v>
      </c>
      <c r="EQ287" t="s">
        <v>246</v>
      </c>
      <c r="ER287" s="143">
        <v>243.98200000000003</v>
      </c>
      <c r="ES287" s="132">
        <v>33.094088101200207</v>
      </c>
      <c r="ET287" s="132">
        <v>33.094088101200207</v>
      </c>
      <c r="EU287" t="s">
        <v>190</v>
      </c>
      <c r="EV287" t="s">
        <v>191</v>
      </c>
    </row>
    <row r="288" spans="3:152">
      <c r="C288" s="2" t="s">
        <v>402</v>
      </c>
      <c r="E288">
        <v>999</v>
      </c>
      <c r="F288" t="s">
        <v>238</v>
      </c>
      <c r="G288" t="s">
        <v>164</v>
      </c>
      <c r="H288" s="157">
        <v>7</v>
      </c>
      <c r="I288" s="158">
        <v>32.888376999999849</v>
      </c>
      <c r="J288" s="158">
        <f t="shared" si="18"/>
        <v>34.888376999999849</v>
      </c>
      <c r="N288" t="s">
        <v>242</v>
      </c>
      <c r="O288">
        <v>12.744</v>
      </c>
      <c r="P288">
        <v>-78.7393</v>
      </c>
      <c r="S288">
        <v>-2838.9</v>
      </c>
      <c r="W288" s="132">
        <v>1088690</v>
      </c>
      <c r="X288" s="4"/>
      <c r="AB288" t="s">
        <v>239</v>
      </c>
      <c r="AI288" t="s">
        <v>248</v>
      </c>
      <c r="AJ288" t="s">
        <v>249</v>
      </c>
      <c r="AO288" t="s">
        <v>245</v>
      </c>
      <c r="AP288" s="130"/>
      <c r="AQ288" s="130">
        <v>20.565830420000001</v>
      </c>
      <c r="AR288" t="s">
        <v>223</v>
      </c>
      <c r="AS288" s="130">
        <v>0.195735082</v>
      </c>
      <c r="AT288" s="130">
        <v>0.6</v>
      </c>
      <c r="AU288" t="s">
        <v>175</v>
      </c>
      <c r="AV288" s="4">
        <v>0.08</v>
      </c>
      <c r="AW288">
        <v>8.8699999999999992</v>
      </c>
      <c r="AX288" t="s">
        <v>175</v>
      </c>
      <c r="AY288">
        <v>1.52</v>
      </c>
      <c r="AZ288" t="s">
        <v>250</v>
      </c>
      <c r="BB288" s="130">
        <v>19.493050700000005</v>
      </c>
      <c r="BC288" t="s">
        <v>175</v>
      </c>
      <c r="BD288" s="130">
        <v>0.20686189057976881</v>
      </c>
      <c r="BE288" t="s">
        <v>180</v>
      </c>
      <c r="BG288">
        <v>50</v>
      </c>
      <c r="BH288" t="s">
        <v>175</v>
      </c>
      <c r="BI288">
        <v>50</v>
      </c>
      <c r="BJ288" s="130">
        <v>25.570448741729653</v>
      </c>
      <c r="BK288" t="s">
        <v>175</v>
      </c>
      <c r="BL288">
        <v>2.4</v>
      </c>
      <c r="BM288" s="130">
        <v>3.5967313293933518</v>
      </c>
      <c r="BO288" t="s">
        <v>181</v>
      </c>
      <c r="BP288" s="130">
        <f t="shared" si="15"/>
        <v>7.9128089246653738E-2</v>
      </c>
      <c r="BQ288" t="s">
        <v>312</v>
      </c>
      <c r="BR288" t="s">
        <v>182</v>
      </c>
      <c r="BS288" s="151">
        <v>4.5613000000000001</v>
      </c>
      <c r="CD288" s="130">
        <v>36.65971715789474</v>
      </c>
      <c r="CE288" t="s">
        <v>175</v>
      </c>
      <c r="CF288">
        <v>2</v>
      </c>
      <c r="CG288" t="s">
        <v>252</v>
      </c>
      <c r="DF288">
        <v>39.61</v>
      </c>
      <c r="DG288" t="s">
        <v>185</v>
      </c>
      <c r="DH288" s="130">
        <f t="shared" si="17"/>
        <v>0.10886899999999999</v>
      </c>
      <c r="DJ288" t="s">
        <v>187</v>
      </c>
      <c r="DK288" t="s">
        <v>186</v>
      </c>
      <c r="DL288">
        <v>1.0271999999999999</v>
      </c>
      <c r="DQ288" t="s">
        <v>171</v>
      </c>
      <c r="DS288" t="s">
        <v>188</v>
      </c>
      <c r="DT288" t="s">
        <v>188</v>
      </c>
      <c r="DU288" t="s">
        <v>189</v>
      </c>
      <c r="DX288" t="s">
        <v>172</v>
      </c>
      <c r="DY288" t="s">
        <v>173</v>
      </c>
      <c r="EA288" s="132">
        <v>2398.9686585757895</v>
      </c>
      <c r="EC288" t="s">
        <v>175</v>
      </c>
      <c r="ED288">
        <f t="shared" si="16"/>
        <v>100</v>
      </c>
      <c r="EK288" s="130">
        <v>8.1573717941298831</v>
      </c>
      <c r="EL288" t="s">
        <v>174</v>
      </c>
      <c r="EO288" s="143">
        <v>292.93</v>
      </c>
      <c r="EP288">
        <v>-21</v>
      </c>
      <c r="EQ288" t="s">
        <v>246</v>
      </c>
      <c r="ER288" s="143">
        <v>271.93</v>
      </c>
      <c r="ES288" s="132">
        <v>35.485027846262142</v>
      </c>
      <c r="ET288" s="132">
        <v>35.485027846262142</v>
      </c>
      <c r="EU288" t="s">
        <v>190</v>
      </c>
      <c r="EV288" t="s">
        <v>191</v>
      </c>
    </row>
    <row r="289" spans="3:152">
      <c r="C289" s="2" t="s">
        <v>402</v>
      </c>
      <c r="E289">
        <v>999</v>
      </c>
      <c r="F289" t="s">
        <v>238</v>
      </c>
      <c r="G289" t="s">
        <v>164</v>
      </c>
      <c r="H289" s="157">
        <v>7</v>
      </c>
      <c r="I289" s="158">
        <v>41.694102999999785</v>
      </c>
      <c r="J289" s="158">
        <f t="shared" si="18"/>
        <v>43.694102999999785</v>
      </c>
      <c r="N289" t="s">
        <v>242</v>
      </c>
      <c r="O289">
        <v>12.744</v>
      </c>
      <c r="P289">
        <v>-78.7393</v>
      </c>
      <c r="S289">
        <v>-2838.9</v>
      </c>
      <c r="W289" s="132">
        <v>1090030</v>
      </c>
      <c r="X289" s="4"/>
      <c r="AB289" t="s">
        <v>239</v>
      </c>
      <c r="AI289" t="s">
        <v>248</v>
      </c>
      <c r="AJ289" t="s">
        <v>249</v>
      </c>
      <c r="AO289" t="s">
        <v>245</v>
      </c>
      <c r="AP289" s="130"/>
      <c r="AQ289" s="130">
        <v>20.925000000000001</v>
      </c>
      <c r="AR289" t="s">
        <v>223</v>
      </c>
      <c r="AS289" s="130">
        <v>0.17149326400000001</v>
      </c>
      <c r="AT289" s="130">
        <v>0.6</v>
      </c>
      <c r="AU289" t="s">
        <v>175</v>
      </c>
      <c r="AV289" s="4">
        <v>0.08</v>
      </c>
      <c r="AW289">
        <v>8.8699999999999992</v>
      </c>
      <c r="AX289" t="s">
        <v>175</v>
      </c>
      <c r="AY289">
        <v>1.52</v>
      </c>
      <c r="AZ289" t="s">
        <v>250</v>
      </c>
      <c r="BB289" s="130">
        <v>20.091666666666669</v>
      </c>
      <c r="BC289" t="s">
        <v>175</v>
      </c>
      <c r="BD289" s="130">
        <v>0.22665001457806055</v>
      </c>
      <c r="BE289" t="s">
        <v>180</v>
      </c>
      <c r="BG289">
        <v>50</v>
      </c>
      <c r="BH289" t="s">
        <v>175</v>
      </c>
      <c r="BI289">
        <v>50</v>
      </c>
      <c r="BJ289" s="130">
        <v>25.57272108181693</v>
      </c>
      <c r="BK289" t="s">
        <v>175</v>
      </c>
      <c r="BL289">
        <v>2.4</v>
      </c>
      <c r="BM289" s="130">
        <v>3.5970465654206052</v>
      </c>
      <c r="BO289" t="s">
        <v>181</v>
      </c>
      <c r="BP289" s="130">
        <f t="shared" si="15"/>
        <v>7.9135024439253313E-2</v>
      </c>
      <c r="BQ289" t="s">
        <v>313</v>
      </c>
      <c r="BR289" t="s">
        <v>182</v>
      </c>
      <c r="BS289" s="151">
        <v>4.5599999999999996</v>
      </c>
      <c r="CD289" s="130">
        <v>36.665440842105269</v>
      </c>
      <c r="CE289" t="s">
        <v>175</v>
      </c>
      <c r="CF289">
        <v>2</v>
      </c>
      <c r="CG289" t="s">
        <v>252</v>
      </c>
      <c r="DF289">
        <v>39.61</v>
      </c>
      <c r="DG289" t="s">
        <v>185</v>
      </c>
      <c r="DH289" s="130">
        <f t="shared" si="17"/>
        <v>0.109003</v>
      </c>
      <c r="DJ289" t="s">
        <v>187</v>
      </c>
      <c r="DK289" t="s">
        <v>186</v>
      </c>
      <c r="DL289">
        <v>1.0271999999999999</v>
      </c>
      <c r="DQ289" t="s">
        <v>171</v>
      </c>
      <c r="DS289" t="s">
        <v>188</v>
      </c>
      <c r="DT289" t="s">
        <v>188</v>
      </c>
      <c r="DU289" t="s">
        <v>189</v>
      </c>
      <c r="DX289" t="s">
        <v>172</v>
      </c>
      <c r="DY289" t="s">
        <v>173</v>
      </c>
      <c r="EA289" s="132">
        <v>2399.3074434442105</v>
      </c>
      <c r="EC289" t="s">
        <v>175</v>
      </c>
      <c r="ED289">
        <f t="shared" si="16"/>
        <v>100</v>
      </c>
      <c r="EK289" s="130">
        <v>8.2041661222961579</v>
      </c>
      <c r="EL289" t="s">
        <v>174</v>
      </c>
      <c r="EO289" s="143">
        <v>254.55199999999999</v>
      </c>
      <c r="EP289">
        <v>-21</v>
      </c>
      <c r="EQ289" t="s">
        <v>246</v>
      </c>
      <c r="ER289" s="143">
        <v>233.55199999999999</v>
      </c>
      <c r="ES289" s="132">
        <v>31.647253356334108</v>
      </c>
      <c r="ET289" s="132">
        <v>31.647253356334108</v>
      </c>
      <c r="EU289" t="s">
        <v>190</v>
      </c>
      <c r="EV289" t="s">
        <v>191</v>
      </c>
    </row>
    <row r="290" spans="3:152">
      <c r="C290" s="2" t="s">
        <v>402</v>
      </c>
      <c r="E290">
        <v>999</v>
      </c>
      <c r="F290" t="s">
        <v>238</v>
      </c>
      <c r="G290" t="s">
        <v>164</v>
      </c>
      <c r="H290" s="157">
        <v>7</v>
      </c>
      <c r="I290" s="158">
        <v>51.695479000000091</v>
      </c>
      <c r="J290" s="158">
        <f t="shared" si="18"/>
        <v>53.695479000000091</v>
      </c>
      <c r="N290" t="s">
        <v>242</v>
      </c>
      <c r="O290">
        <v>12.744</v>
      </c>
      <c r="P290">
        <v>-78.7393</v>
      </c>
      <c r="S290">
        <v>-2838.9</v>
      </c>
      <c r="W290" s="132">
        <v>1092670</v>
      </c>
      <c r="X290" s="4"/>
      <c r="AB290" t="s">
        <v>239</v>
      </c>
      <c r="AI290" t="s">
        <v>248</v>
      </c>
      <c r="AJ290" t="s">
        <v>249</v>
      </c>
      <c r="AO290" t="s">
        <v>245</v>
      </c>
      <c r="AP290" s="130"/>
      <c r="AQ290" s="130">
        <v>20.8</v>
      </c>
      <c r="AR290" t="s">
        <v>223</v>
      </c>
      <c r="AS290" s="130">
        <v>0.19560462000000001</v>
      </c>
      <c r="AT290" s="130">
        <v>0.6</v>
      </c>
      <c r="AU290" t="s">
        <v>175</v>
      </c>
      <c r="AV290" s="4">
        <v>0.08</v>
      </c>
      <c r="AW290">
        <v>8.8699999999999992</v>
      </c>
      <c r="AX290" t="s">
        <v>175</v>
      </c>
      <c r="AY290">
        <v>1.52</v>
      </c>
      <c r="AZ290" t="s">
        <v>250</v>
      </c>
      <c r="BB290" s="130">
        <v>19.883333333333336</v>
      </c>
      <c r="BC290" t="s">
        <v>175</v>
      </c>
      <c r="BD290" s="130">
        <v>0.22943290108040662</v>
      </c>
      <c r="BE290" t="s">
        <v>180</v>
      </c>
      <c r="BG290">
        <v>50</v>
      </c>
      <c r="BH290" t="s">
        <v>175</v>
      </c>
      <c r="BI290">
        <v>50</v>
      </c>
      <c r="BJ290" s="130">
        <v>26.455042367252634</v>
      </c>
      <c r="BK290" t="s">
        <v>175</v>
      </c>
      <c r="BL290">
        <v>2.4</v>
      </c>
      <c r="BM290" s="130">
        <v>3.8933859020864032</v>
      </c>
      <c r="BO290" t="s">
        <v>181</v>
      </c>
      <c r="BP290" s="130">
        <f t="shared" si="15"/>
        <v>8.5654489845900864E-2</v>
      </c>
      <c r="BQ290" t="s">
        <v>314</v>
      </c>
      <c r="BR290" t="s">
        <v>182</v>
      </c>
      <c r="BS290" s="151">
        <v>4.5572999999999997</v>
      </c>
      <c r="CD290" s="130">
        <v>36.701358105263161</v>
      </c>
      <c r="CE290" t="s">
        <v>175</v>
      </c>
      <c r="CF290">
        <v>2</v>
      </c>
      <c r="CG290" t="s">
        <v>252</v>
      </c>
      <c r="DF290">
        <v>39.61</v>
      </c>
      <c r="DG290" t="s">
        <v>185</v>
      </c>
      <c r="DH290" s="130">
        <f t="shared" si="17"/>
        <v>0.109267</v>
      </c>
      <c r="DJ290" t="s">
        <v>187</v>
      </c>
      <c r="DK290" t="s">
        <v>186</v>
      </c>
      <c r="DL290">
        <v>1.0271999999999999</v>
      </c>
      <c r="DQ290" t="s">
        <v>171</v>
      </c>
      <c r="DS290" t="s">
        <v>188</v>
      </c>
      <c r="DT290" t="s">
        <v>188</v>
      </c>
      <c r="DU290" t="s">
        <v>189</v>
      </c>
      <c r="DX290" t="s">
        <v>172</v>
      </c>
      <c r="DY290" t="s">
        <v>173</v>
      </c>
      <c r="EA290" s="132">
        <v>2401.4333862505264</v>
      </c>
      <c r="EC290" t="s">
        <v>175</v>
      </c>
      <c r="ED290">
        <f t="shared" si="16"/>
        <v>100</v>
      </c>
      <c r="EK290" s="130">
        <v>8.177684517880877</v>
      </c>
      <c r="EL290" t="s">
        <v>174</v>
      </c>
      <c r="EO290" s="143">
        <v>274.57100000000003</v>
      </c>
      <c r="EP290">
        <v>-21</v>
      </c>
      <c r="EQ290" t="s">
        <v>246</v>
      </c>
      <c r="ER290" s="143">
        <v>253.57100000000003</v>
      </c>
      <c r="ES290" s="132">
        <v>34.520603503560011</v>
      </c>
      <c r="ET290" s="132">
        <v>34.520603503560011</v>
      </c>
      <c r="EU290" t="s">
        <v>190</v>
      </c>
      <c r="EV290" t="s">
        <v>191</v>
      </c>
    </row>
    <row r="291" spans="3:152">
      <c r="C291" s="2" t="s">
        <v>402</v>
      </c>
      <c r="E291">
        <v>999</v>
      </c>
      <c r="F291" t="s">
        <v>238</v>
      </c>
      <c r="G291" t="s">
        <v>164</v>
      </c>
      <c r="H291" s="157">
        <v>7</v>
      </c>
      <c r="I291" s="158">
        <v>60</v>
      </c>
      <c r="J291" s="158">
        <f t="shared" si="18"/>
        <v>62</v>
      </c>
      <c r="N291" t="s">
        <v>242</v>
      </c>
      <c r="O291">
        <v>12.744</v>
      </c>
      <c r="P291">
        <v>-78.7393</v>
      </c>
      <c r="S291">
        <v>-2838.9</v>
      </c>
      <c r="W291" s="132">
        <v>1094710</v>
      </c>
      <c r="X291" s="4"/>
      <c r="AB291" t="s">
        <v>239</v>
      </c>
      <c r="AI291" t="s">
        <v>248</v>
      </c>
      <c r="AJ291" t="s">
        <v>249</v>
      </c>
      <c r="AO291" t="s">
        <v>245</v>
      </c>
      <c r="AP291" s="130"/>
      <c r="AQ291" s="130">
        <v>20.73435804</v>
      </c>
      <c r="AR291" t="s">
        <v>223</v>
      </c>
      <c r="AS291" s="130">
        <v>0.218499886</v>
      </c>
      <c r="AT291" s="130">
        <v>0.6</v>
      </c>
      <c r="AU291" t="s">
        <v>175</v>
      </c>
      <c r="AV291" s="4">
        <v>0.08</v>
      </c>
      <c r="AW291">
        <v>8.8699999999999992</v>
      </c>
      <c r="AX291" t="s">
        <v>175</v>
      </c>
      <c r="AY291">
        <v>1.52</v>
      </c>
      <c r="AZ291" t="s">
        <v>250</v>
      </c>
      <c r="BB291" s="130">
        <v>19.773930066666669</v>
      </c>
      <c r="BC291" t="s">
        <v>175</v>
      </c>
      <c r="BD291" s="130">
        <v>0.24244476362514497</v>
      </c>
      <c r="BE291" t="s">
        <v>180</v>
      </c>
      <c r="BG291">
        <v>50</v>
      </c>
      <c r="BH291" t="s">
        <v>175</v>
      </c>
      <c r="BI291">
        <v>50</v>
      </c>
      <c r="BJ291" s="130">
        <v>26.78533911684228</v>
      </c>
      <c r="BK291" t="s">
        <v>175</v>
      </c>
      <c r="BL291">
        <v>2.4</v>
      </c>
      <c r="BM291" s="130">
        <v>4.0101390950390092</v>
      </c>
      <c r="BO291" t="s">
        <v>181</v>
      </c>
      <c r="BP291" s="130">
        <f t="shared" si="15"/>
        <v>8.8223060090858202E-2</v>
      </c>
      <c r="BQ291" t="s">
        <v>315</v>
      </c>
      <c r="BR291" t="s">
        <v>182</v>
      </c>
      <c r="BS291" s="151">
        <v>4.5552999999999999</v>
      </c>
      <c r="CD291" s="130">
        <v>36.732632315789473</v>
      </c>
      <c r="CE291" t="s">
        <v>175</v>
      </c>
      <c r="CF291">
        <v>2</v>
      </c>
      <c r="CG291" t="s">
        <v>252</v>
      </c>
      <c r="DF291">
        <v>39.61</v>
      </c>
      <c r="DG291" t="s">
        <v>185</v>
      </c>
      <c r="DH291" s="130">
        <f t="shared" si="17"/>
        <v>0.109471</v>
      </c>
      <c r="DJ291" t="s">
        <v>187</v>
      </c>
      <c r="DK291" t="s">
        <v>186</v>
      </c>
      <c r="DL291">
        <v>1.0271999999999999</v>
      </c>
      <c r="DQ291" t="s">
        <v>171</v>
      </c>
      <c r="DS291" t="s">
        <v>188</v>
      </c>
      <c r="DT291" t="s">
        <v>188</v>
      </c>
      <c r="DU291" t="s">
        <v>189</v>
      </c>
      <c r="DX291" t="s">
        <v>172</v>
      </c>
      <c r="DY291" t="s">
        <v>173</v>
      </c>
      <c r="EA291" s="132">
        <v>2403.2845067715789</v>
      </c>
      <c r="EC291" t="s">
        <v>175</v>
      </c>
      <c r="ED291">
        <f t="shared" si="16"/>
        <v>100</v>
      </c>
      <c r="EK291" s="130">
        <v>8.1651586133567502</v>
      </c>
      <c r="EL291" t="s">
        <v>174</v>
      </c>
      <c r="EO291" s="143">
        <v>284.76100000000002</v>
      </c>
      <c r="EP291">
        <v>-21</v>
      </c>
      <c r="EQ291" t="s">
        <v>246</v>
      </c>
      <c r="ER291" s="143">
        <v>263.76100000000002</v>
      </c>
      <c r="ES291" s="132">
        <v>36.977019221402898</v>
      </c>
      <c r="ET291" s="132">
        <v>36.977019221402898</v>
      </c>
      <c r="EU291" t="s">
        <v>190</v>
      </c>
      <c r="EV291" t="s">
        <v>191</v>
      </c>
    </row>
    <row r="292" spans="3:152">
      <c r="C292" s="2" t="s">
        <v>402</v>
      </c>
      <c r="E292">
        <v>999</v>
      </c>
      <c r="F292" t="s">
        <v>238</v>
      </c>
      <c r="G292" t="s">
        <v>164</v>
      </c>
      <c r="H292" s="159" t="s">
        <v>362</v>
      </c>
      <c r="I292" s="160">
        <v>11</v>
      </c>
      <c r="J292" s="160">
        <f t="shared" si="18"/>
        <v>13</v>
      </c>
      <c r="N292" t="s">
        <v>242</v>
      </c>
      <c r="O292">
        <v>12.744</v>
      </c>
      <c r="P292">
        <v>-78.7393</v>
      </c>
      <c r="S292">
        <v>-2838.9</v>
      </c>
      <c r="W292" s="132">
        <v>1099460</v>
      </c>
      <c r="X292" s="4"/>
      <c r="AB292" t="s">
        <v>239</v>
      </c>
      <c r="AI292" t="s">
        <v>248</v>
      </c>
      <c r="AJ292" t="s">
        <v>249</v>
      </c>
      <c r="AO292" t="s">
        <v>245</v>
      </c>
      <c r="AP292" s="130"/>
      <c r="AQ292" s="130">
        <v>20.0893291</v>
      </c>
      <c r="AR292" t="s">
        <v>223</v>
      </c>
      <c r="AS292" s="130">
        <v>0.194254126</v>
      </c>
      <c r="AT292" s="130">
        <v>0.6</v>
      </c>
      <c r="AU292" t="s">
        <v>175</v>
      </c>
      <c r="AV292" s="4">
        <v>0.08</v>
      </c>
      <c r="AW292">
        <v>8.8699999999999992</v>
      </c>
      <c r="AX292" t="s">
        <v>175</v>
      </c>
      <c r="AY292">
        <v>1.52</v>
      </c>
      <c r="AZ292" t="s">
        <v>250</v>
      </c>
      <c r="BB292" s="130">
        <v>18.698881833333335</v>
      </c>
      <c r="BC292" t="s">
        <v>175</v>
      </c>
      <c r="BD292" s="130">
        <v>0.19850817106162408</v>
      </c>
      <c r="BE292" t="s">
        <v>180</v>
      </c>
      <c r="BG292">
        <v>50</v>
      </c>
      <c r="BH292" t="s">
        <v>175</v>
      </c>
      <c r="BI292">
        <v>50</v>
      </c>
      <c r="BJ292" s="130">
        <v>26.315551774629558</v>
      </c>
      <c r="BK292" t="s">
        <v>175</v>
      </c>
      <c r="BL292">
        <v>2.4</v>
      </c>
      <c r="BM292" s="130">
        <v>3.8424601093623867</v>
      </c>
      <c r="BO292" t="s">
        <v>181</v>
      </c>
      <c r="BP292" s="130">
        <f t="shared" si="15"/>
        <v>8.4534122405972509E-2</v>
      </c>
      <c r="BQ292" t="s">
        <v>316</v>
      </c>
      <c r="BR292" t="s">
        <v>182</v>
      </c>
      <c r="BS292" s="151">
        <v>4.5505000000000004</v>
      </c>
      <c r="CD292" s="130">
        <v>36.724738210526318</v>
      </c>
      <c r="CE292" t="s">
        <v>175</v>
      </c>
      <c r="CF292">
        <v>2</v>
      </c>
      <c r="CG292" t="s">
        <v>252</v>
      </c>
      <c r="DF292">
        <v>39.61</v>
      </c>
      <c r="DG292" t="s">
        <v>185</v>
      </c>
      <c r="DH292" s="130">
        <f t="shared" si="17"/>
        <v>0.109946</v>
      </c>
      <c r="DJ292" t="s">
        <v>187</v>
      </c>
      <c r="DK292" t="s">
        <v>186</v>
      </c>
      <c r="DL292">
        <v>1.0271999999999999</v>
      </c>
      <c r="DQ292" t="s">
        <v>171</v>
      </c>
      <c r="DS292" t="s">
        <v>188</v>
      </c>
      <c r="DT292" t="s">
        <v>188</v>
      </c>
      <c r="DU292" t="s">
        <v>189</v>
      </c>
      <c r="DX292" t="s">
        <v>172</v>
      </c>
      <c r="DY292" t="s">
        <v>173</v>
      </c>
      <c r="EA292" s="132">
        <v>2402.8172546810524</v>
      </c>
      <c r="EC292" t="s">
        <v>175</v>
      </c>
      <c r="ED292">
        <f t="shared" si="16"/>
        <v>100</v>
      </c>
      <c r="EK292" s="130">
        <v>8.0823418037415049</v>
      </c>
      <c r="EL292" t="s">
        <v>174</v>
      </c>
      <c r="EO292" s="143">
        <v>364.51499999999999</v>
      </c>
      <c r="EP292">
        <v>-21</v>
      </c>
      <c r="EQ292" t="s">
        <v>246</v>
      </c>
      <c r="ER292" s="143">
        <v>343.51499999999999</v>
      </c>
      <c r="ES292" s="132">
        <v>44.574659883727655</v>
      </c>
      <c r="ET292" s="132">
        <v>44.574659883727655</v>
      </c>
      <c r="EU292" t="s">
        <v>190</v>
      </c>
      <c r="EV292" t="s">
        <v>191</v>
      </c>
    </row>
    <row r="293" spans="3:152">
      <c r="C293" s="2" t="s">
        <v>402</v>
      </c>
      <c r="E293">
        <v>999</v>
      </c>
      <c r="F293" t="s">
        <v>238</v>
      </c>
      <c r="G293" t="s">
        <v>363</v>
      </c>
      <c r="H293" s="157">
        <v>1</v>
      </c>
      <c r="I293" s="158">
        <v>12</v>
      </c>
      <c r="J293" s="158">
        <f t="shared" si="18"/>
        <v>14</v>
      </c>
      <c r="N293" t="s">
        <v>242</v>
      </c>
      <c r="O293">
        <v>12.744</v>
      </c>
      <c r="P293">
        <v>-78.7393</v>
      </c>
      <c r="S293">
        <v>-2838.9</v>
      </c>
      <c r="W293" s="132">
        <v>1102420</v>
      </c>
      <c r="X293" s="4"/>
      <c r="AB293" t="s">
        <v>239</v>
      </c>
      <c r="AI293" t="s">
        <v>248</v>
      </c>
      <c r="AJ293" t="s">
        <v>249</v>
      </c>
      <c r="AO293" t="s">
        <v>245</v>
      </c>
      <c r="AP293" s="130"/>
      <c r="AQ293" s="130">
        <v>20.229757670000001</v>
      </c>
      <c r="AR293" t="s">
        <v>223</v>
      </c>
      <c r="AS293" s="130">
        <v>0.19304795599999999</v>
      </c>
      <c r="AT293" s="130">
        <v>0.6</v>
      </c>
      <c r="AU293" t="s">
        <v>175</v>
      </c>
      <c r="AV293" s="4">
        <v>0.08</v>
      </c>
      <c r="AW293">
        <v>8.8699999999999992</v>
      </c>
      <c r="AX293" t="s">
        <v>175</v>
      </c>
      <c r="AY293">
        <v>1.52</v>
      </c>
      <c r="AZ293" t="s">
        <v>250</v>
      </c>
      <c r="BB293" s="130">
        <v>18.932929450000003</v>
      </c>
      <c r="BC293" t="s">
        <v>175</v>
      </c>
      <c r="BD293" s="130">
        <v>0.19326253400154533</v>
      </c>
      <c r="BE293" t="s">
        <v>180</v>
      </c>
      <c r="BG293">
        <v>50</v>
      </c>
      <c r="BH293" t="s">
        <v>175</v>
      </c>
      <c r="BI293">
        <v>50</v>
      </c>
      <c r="BJ293" s="130">
        <v>26.176669810228827</v>
      </c>
      <c r="BK293" t="s">
        <v>175</v>
      </c>
      <c r="BL293">
        <v>2.4</v>
      </c>
      <c r="BM293" s="130">
        <v>3.7937389566535522</v>
      </c>
      <c r="BO293" t="s">
        <v>181</v>
      </c>
      <c r="BP293" s="130">
        <f t="shared" si="15"/>
        <v>8.3462257046378149E-2</v>
      </c>
      <c r="BQ293" t="s">
        <v>317</v>
      </c>
      <c r="BR293" t="s">
        <v>182</v>
      </c>
      <c r="BS293" s="151">
        <v>4.5476000000000001</v>
      </c>
      <c r="CD293" s="130">
        <v>36.625796315789479</v>
      </c>
      <c r="CE293" t="s">
        <v>175</v>
      </c>
      <c r="CF293">
        <v>2</v>
      </c>
      <c r="CG293" t="s">
        <v>252</v>
      </c>
      <c r="DF293">
        <v>39.61</v>
      </c>
      <c r="DG293" t="s">
        <v>185</v>
      </c>
      <c r="DH293" s="130">
        <f t="shared" si="17"/>
        <v>0.11024200000000001</v>
      </c>
      <c r="DJ293" t="s">
        <v>187</v>
      </c>
      <c r="DK293" t="s">
        <v>186</v>
      </c>
      <c r="DL293">
        <v>1.0271999999999999</v>
      </c>
      <c r="DQ293" t="s">
        <v>171</v>
      </c>
      <c r="DS293" t="s">
        <v>188</v>
      </c>
      <c r="DT293" t="s">
        <v>188</v>
      </c>
      <c r="DU293" t="s">
        <v>189</v>
      </c>
      <c r="DX293" t="s">
        <v>172</v>
      </c>
      <c r="DY293" t="s">
        <v>173</v>
      </c>
      <c r="EA293" s="132">
        <v>2396.9608839315792</v>
      </c>
      <c r="EC293" t="s">
        <v>175</v>
      </c>
      <c r="ED293">
        <f t="shared" si="16"/>
        <v>100</v>
      </c>
      <c r="EK293" s="130">
        <v>8.1044657535232325</v>
      </c>
      <c r="EL293" t="s">
        <v>174</v>
      </c>
      <c r="EO293" s="143">
        <v>341.33199999999999</v>
      </c>
      <c r="EP293">
        <v>-21</v>
      </c>
      <c r="EQ293" t="s">
        <v>246</v>
      </c>
      <c r="ER293" s="143">
        <v>320.33199999999999</v>
      </c>
      <c r="ES293" s="132">
        <v>40.871746032558974</v>
      </c>
      <c r="ET293" s="132">
        <v>40.871746032558974</v>
      </c>
      <c r="EU293" t="s">
        <v>190</v>
      </c>
      <c r="EV293" t="s">
        <v>191</v>
      </c>
    </row>
    <row r="294" spans="3:152">
      <c r="C294" s="2" t="s">
        <v>402</v>
      </c>
      <c r="E294">
        <v>999</v>
      </c>
      <c r="F294" t="s">
        <v>238</v>
      </c>
      <c r="G294" t="s">
        <v>363</v>
      </c>
      <c r="H294" s="157">
        <v>1</v>
      </c>
      <c r="I294" s="158">
        <v>17</v>
      </c>
      <c r="J294" s="158">
        <f t="shared" si="18"/>
        <v>19</v>
      </c>
      <c r="N294" t="s">
        <v>242</v>
      </c>
      <c r="O294">
        <v>12.744</v>
      </c>
      <c r="P294">
        <v>-78.7393</v>
      </c>
      <c r="S294">
        <v>-2838.9</v>
      </c>
      <c r="W294" s="132">
        <v>1103160</v>
      </c>
      <c r="X294" s="4"/>
      <c r="AB294" t="s">
        <v>239</v>
      </c>
      <c r="AI294" t="s">
        <v>248</v>
      </c>
      <c r="AJ294" t="s">
        <v>249</v>
      </c>
      <c r="AO294" t="s">
        <v>245</v>
      </c>
      <c r="AP294" s="130"/>
      <c r="AQ294" s="130">
        <v>20.23</v>
      </c>
      <c r="AR294" t="s">
        <v>223</v>
      </c>
      <c r="AS294" s="130">
        <v>0.29217580599999998</v>
      </c>
      <c r="AT294" s="130">
        <v>0.6</v>
      </c>
      <c r="AU294" t="s">
        <v>175</v>
      </c>
      <c r="AV294" s="4">
        <v>0.08</v>
      </c>
      <c r="AW294">
        <v>8.8699999999999992</v>
      </c>
      <c r="AX294" t="s">
        <v>175</v>
      </c>
      <c r="AY294">
        <v>1.52</v>
      </c>
      <c r="AZ294" t="s">
        <v>250</v>
      </c>
      <c r="BB294" s="130">
        <v>18.933333333333337</v>
      </c>
      <c r="BC294" t="s">
        <v>175</v>
      </c>
      <c r="BD294" s="130">
        <v>0.29231592501397902</v>
      </c>
      <c r="BE294" t="s">
        <v>180</v>
      </c>
      <c r="BG294">
        <v>50</v>
      </c>
      <c r="BH294" t="s">
        <v>175</v>
      </c>
      <c r="BI294">
        <v>50</v>
      </c>
      <c r="BJ294" s="130">
        <v>27.165045034684677</v>
      </c>
      <c r="BK294" t="s">
        <v>175</v>
      </c>
      <c r="BL294">
        <v>2.4</v>
      </c>
      <c r="BM294" s="130">
        <v>4.1463718663410507</v>
      </c>
      <c r="BO294" t="s">
        <v>181</v>
      </c>
      <c r="BP294" s="130">
        <f t="shared" si="15"/>
        <v>9.1220181059503108E-2</v>
      </c>
      <c r="BQ294" t="s">
        <v>318</v>
      </c>
      <c r="BR294" t="s">
        <v>182</v>
      </c>
      <c r="BS294" s="151">
        <v>4.5468000000000002</v>
      </c>
      <c r="CD294" s="130">
        <v>36.607398105263158</v>
      </c>
      <c r="CE294" t="s">
        <v>175</v>
      </c>
      <c r="CF294">
        <v>2</v>
      </c>
      <c r="CG294" t="s">
        <v>252</v>
      </c>
      <c r="DF294">
        <v>39.61</v>
      </c>
      <c r="DG294" t="s">
        <v>185</v>
      </c>
      <c r="DH294" s="130">
        <f t="shared" si="17"/>
        <v>0.110316</v>
      </c>
      <c r="DJ294" t="s">
        <v>187</v>
      </c>
      <c r="DK294" t="s">
        <v>186</v>
      </c>
      <c r="DL294">
        <v>1.0271999999999999</v>
      </c>
      <c r="DQ294" t="s">
        <v>171</v>
      </c>
      <c r="DS294" t="s">
        <v>188</v>
      </c>
      <c r="DT294" t="s">
        <v>188</v>
      </c>
      <c r="DU294" t="s">
        <v>189</v>
      </c>
      <c r="DX294" t="s">
        <v>172</v>
      </c>
      <c r="DY294" t="s">
        <v>173</v>
      </c>
      <c r="EA294" s="132">
        <v>2395.8718938505262</v>
      </c>
      <c r="EC294" t="s">
        <v>175</v>
      </c>
      <c r="ED294">
        <f t="shared" si="16"/>
        <v>100</v>
      </c>
      <c r="EK294" s="130">
        <v>8.0931654026337405</v>
      </c>
      <c r="EL294" t="s">
        <v>174</v>
      </c>
      <c r="EO294" s="143">
        <v>351.27300000000002</v>
      </c>
      <c r="EP294">
        <v>-21</v>
      </c>
      <c r="EQ294" t="s">
        <v>246</v>
      </c>
      <c r="ER294" s="143">
        <v>330.27300000000002</v>
      </c>
      <c r="ES294" s="132">
        <v>52.819246882646866</v>
      </c>
      <c r="ET294" s="132">
        <v>52.819246882646866</v>
      </c>
      <c r="EU294" t="s">
        <v>190</v>
      </c>
      <c r="EV294" t="s">
        <v>191</v>
      </c>
    </row>
    <row r="295" spans="3:152">
      <c r="C295" s="2" t="s">
        <v>402</v>
      </c>
      <c r="E295">
        <v>999</v>
      </c>
      <c r="F295" t="s">
        <v>238</v>
      </c>
      <c r="G295" t="s">
        <v>363</v>
      </c>
      <c r="H295" s="157">
        <v>1</v>
      </c>
      <c r="I295" s="158">
        <v>37.517309000000353</v>
      </c>
      <c r="J295" s="158">
        <f t="shared" si="18"/>
        <v>39.517309000000353</v>
      </c>
      <c r="N295" t="s">
        <v>242</v>
      </c>
      <c r="O295">
        <v>12.744</v>
      </c>
      <c r="P295">
        <v>-78.7393</v>
      </c>
      <c r="S295">
        <v>-2838.9</v>
      </c>
      <c r="W295" s="132">
        <v>1106200</v>
      </c>
      <c r="X295" s="4"/>
      <c r="AB295" t="s">
        <v>239</v>
      </c>
      <c r="AI295" t="s">
        <v>248</v>
      </c>
      <c r="AJ295" t="s">
        <v>249</v>
      </c>
      <c r="AO295" t="s">
        <v>245</v>
      </c>
      <c r="AP295" s="130"/>
      <c r="AQ295" s="130">
        <v>20.74592762</v>
      </c>
      <c r="AR295" t="s">
        <v>223</v>
      </c>
      <c r="AS295" s="130">
        <v>0.149970348</v>
      </c>
      <c r="AT295" s="130">
        <v>0.6</v>
      </c>
      <c r="AU295" t="s">
        <v>175</v>
      </c>
      <c r="AV295" s="4">
        <v>0.08</v>
      </c>
      <c r="AW295">
        <v>8.8699999999999992</v>
      </c>
      <c r="AX295" t="s">
        <v>175</v>
      </c>
      <c r="AY295">
        <v>1.52</v>
      </c>
      <c r="AZ295" t="s">
        <v>250</v>
      </c>
      <c r="BB295" s="130">
        <v>19.793212700000002</v>
      </c>
      <c r="BC295" t="s">
        <v>175</v>
      </c>
      <c r="BD295" s="130">
        <v>0.18462180705050529</v>
      </c>
      <c r="BE295" t="s">
        <v>180</v>
      </c>
      <c r="BG295">
        <v>50</v>
      </c>
      <c r="BH295" t="s">
        <v>175</v>
      </c>
      <c r="BI295">
        <v>50</v>
      </c>
      <c r="BJ295" s="130">
        <v>26.446167154100902</v>
      </c>
      <c r="BK295" t="s">
        <v>175</v>
      </c>
      <c r="BL295">
        <v>2.4</v>
      </c>
      <c r="BM295" s="130">
        <v>3.88554821414494</v>
      </c>
      <c r="BO295" t="s">
        <v>181</v>
      </c>
      <c r="BP295" s="130">
        <f t="shared" si="15"/>
        <v>8.5482060711188676E-2</v>
      </c>
      <c r="BQ295" t="s">
        <v>319</v>
      </c>
      <c r="BR295" t="s">
        <v>182</v>
      </c>
      <c r="BS295" s="151">
        <v>4.5438000000000001</v>
      </c>
      <c r="CD295" s="130">
        <v>36.545289263157898</v>
      </c>
      <c r="CE295" t="s">
        <v>175</v>
      </c>
      <c r="CF295">
        <v>2</v>
      </c>
      <c r="CG295" t="s">
        <v>252</v>
      </c>
      <c r="DF295">
        <v>39.61</v>
      </c>
      <c r="DG295" t="s">
        <v>185</v>
      </c>
      <c r="DH295" s="130">
        <f t="shared" si="17"/>
        <v>0.11062</v>
      </c>
      <c r="DJ295" t="s">
        <v>187</v>
      </c>
      <c r="DK295" t="s">
        <v>186</v>
      </c>
      <c r="DL295">
        <v>1.0271999999999999</v>
      </c>
      <c r="DQ295" t="s">
        <v>171</v>
      </c>
      <c r="DS295" t="s">
        <v>188</v>
      </c>
      <c r="DT295" t="s">
        <v>188</v>
      </c>
      <c r="DU295" t="s">
        <v>189</v>
      </c>
      <c r="DX295" t="s">
        <v>172</v>
      </c>
      <c r="DY295" t="s">
        <v>173</v>
      </c>
      <c r="EA295" s="132">
        <v>2392.1956714863159</v>
      </c>
      <c r="EC295" t="s">
        <v>175</v>
      </c>
      <c r="ED295">
        <f t="shared" si="16"/>
        <v>100</v>
      </c>
      <c r="EK295" s="130">
        <v>8.1716031025146521</v>
      </c>
      <c r="EL295" t="s">
        <v>174</v>
      </c>
      <c r="EO295" s="143">
        <v>278.95100000000002</v>
      </c>
      <c r="EP295">
        <v>-21</v>
      </c>
      <c r="EQ295" t="s">
        <v>246</v>
      </c>
      <c r="ER295" s="143">
        <v>257.95100000000002</v>
      </c>
      <c r="ES295" s="132">
        <v>31.856833030764371</v>
      </c>
      <c r="ET295" s="132">
        <v>31.856833030764371</v>
      </c>
      <c r="EU295" t="s">
        <v>190</v>
      </c>
      <c r="EV295" t="s">
        <v>191</v>
      </c>
    </row>
    <row r="296" spans="3:152">
      <c r="C296" s="2" t="s">
        <v>402</v>
      </c>
      <c r="E296">
        <v>999</v>
      </c>
      <c r="F296" t="s">
        <v>238</v>
      </c>
      <c r="G296" t="s">
        <v>363</v>
      </c>
      <c r="H296" s="157">
        <v>1</v>
      </c>
      <c r="I296" s="158">
        <v>48.399195000000304</v>
      </c>
      <c r="J296" s="158">
        <f t="shared" si="18"/>
        <v>50.399195000000304</v>
      </c>
      <c r="N296" t="s">
        <v>242</v>
      </c>
      <c r="O296">
        <v>12.744</v>
      </c>
      <c r="P296">
        <v>-78.7393</v>
      </c>
      <c r="S296">
        <v>-2838.9</v>
      </c>
      <c r="W296" s="132">
        <v>1107820</v>
      </c>
      <c r="X296" s="4"/>
      <c r="AB296" t="s">
        <v>239</v>
      </c>
      <c r="AI296" t="s">
        <v>248</v>
      </c>
      <c r="AJ296" t="s">
        <v>249</v>
      </c>
      <c r="AO296" t="s">
        <v>245</v>
      </c>
      <c r="AP296" s="130"/>
      <c r="AQ296" s="130">
        <v>20.51</v>
      </c>
      <c r="AR296" t="s">
        <v>223</v>
      </c>
      <c r="AS296" s="130">
        <v>0.20036323</v>
      </c>
      <c r="AT296" s="130">
        <v>0.6</v>
      </c>
      <c r="AU296" t="s">
        <v>175</v>
      </c>
      <c r="AV296" s="4">
        <v>0.08</v>
      </c>
      <c r="AW296">
        <v>8.8699999999999992</v>
      </c>
      <c r="AX296" t="s">
        <v>175</v>
      </c>
      <c r="AY296">
        <v>1.52</v>
      </c>
      <c r="AZ296" t="s">
        <v>250</v>
      </c>
      <c r="BB296" s="130">
        <v>19.400000000000006</v>
      </c>
      <c r="BC296" t="s">
        <v>175</v>
      </c>
      <c r="BD296" s="130">
        <v>0.20759038156201051</v>
      </c>
      <c r="BE296" t="s">
        <v>180</v>
      </c>
      <c r="BG296">
        <v>50</v>
      </c>
      <c r="BH296" t="s">
        <v>175</v>
      </c>
      <c r="BI296">
        <v>50</v>
      </c>
      <c r="BJ296" s="130">
        <v>25.511220743556425</v>
      </c>
      <c r="BK296" t="s">
        <v>175</v>
      </c>
      <c r="BL296">
        <v>2.4</v>
      </c>
      <c r="BM296" s="130">
        <v>3.5714601200971803</v>
      </c>
      <c r="BO296" t="s">
        <v>181</v>
      </c>
      <c r="BP296" s="130">
        <f t="shared" si="15"/>
        <v>7.8572122642137962E-2</v>
      </c>
      <c r="BQ296" t="s">
        <v>320</v>
      </c>
      <c r="BR296" t="s">
        <v>182</v>
      </c>
      <c r="BS296" s="151">
        <v>4.5422000000000002</v>
      </c>
      <c r="CD296" s="130">
        <v>36.53945568421053</v>
      </c>
      <c r="CE296" t="s">
        <v>175</v>
      </c>
      <c r="CF296">
        <v>2</v>
      </c>
      <c r="CG296" t="s">
        <v>252</v>
      </c>
      <c r="DF296">
        <v>39.61</v>
      </c>
      <c r="DG296" t="s">
        <v>185</v>
      </c>
      <c r="DH296" s="130">
        <f t="shared" si="17"/>
        <v>0.11078200000000001</v>
      </c>
      <c r="DJ296" t="s">
        <v>187</v>
      </c>
      <c r="DK296" t="s">
        <v>186</v>
      </c>
      <c r="DL296">
        <v>1.0271999999999999</v>
      </c>
      <c r="DQ296" t="s">
        <v>171</v>
      </c>
      <c r="DS296" t="s">
        <v>188</v>
      </c>
      <c r="DT296" t="s">
        <v>188</v>
      </c>
      <c r="DU296" t="s">
        <v>189</v>
      </c>
      <c r="DX296" t="s">
        <v>172</v>
      </c>
      <c r="DY296" t="s">
        <v>173</v>
      </c>
      <c r="EA296" s="132">
        <v>2391.8503819484213</v>
      </c>
      <c r="EC296" t="s">
        <v>175</v>
      </c>
      <c r="ED296">
        <f t="shared" si="16"/>
        <v>100</v>
      </c>
      <c r="EK296" s="130">
        <v>8.1512136058536679</v>
      </c>
      <c r="EL296" t="s">
        <v>174</v>
      </c>
      <c r="EO296" s="143">
        <v>297.82600000000002</v>
      </c>
      <c r="EP296">
        <v>-21</v>
      </c>
      <c r="EQ296" t="s">
        <v>246</v>
      </c>
      <c r="ER296" s="143">
        <v>276.82600000000002</v>
      </c>
      <c r="ES296" s="132">
        <v>36.289158477429595</v>
      </c>
      <c r="ET296" s="132">
        <v>36.289158477429595</v>
      </c>
      <c r="EU296" t="s">
        <v>190</v>
      </c>
      <c r="EV296" t="s">
        <v>191</v>
      </c>
    </row>
    <row r="297" spans="3:152">
      <c r="C297" s="2" t="s">
        <v>402</v>
      </c>
      <c r="E297">
        <v>999</v>
      </c>
      <c r="F297" t="s">
        <v>238</v>
      </c>
      <c r="G297" t="s">
        <v>363</v>
      </c>
      <c r="H297" s="157">
        <v>1</v>
      </c>
      <c r="I297" s="158">
        <v>59.281265999999931</v>
      </c>
      <c r="J297" s="158">
        <f t="shared" si="18"/>
        <v>61.281265999999931</v>
      </c>
      <c r="N297" t="s">
        <v>242</v>
      </c>
      <c r="O297">
        <v>12.744</v>
      </c>
      <c r="P297">
        <v>-78.7393</v>
      </c>
      <c r="S297">
        <v>-2838.9</v>
      </c>
      <c r="W297" s="132">
        <v>1110300</v>
      </c>
      <c r="X297" s="4"/>
      <c r="AB297" t="s">
        <v>239</v>
      </c>
      <c r="AI297" t="s">
        <v>248</v>
      </c>
      <c r="AJ297" t="s">
        <v>249</v>
      </c>
      <c r="AO297" t="s">
        <v>245</v>
      </c>
      <c r="AP297" s="130"/>
      <c r="AQ297" s="130">
        <v>20.420000000000002</v>
      </c>
      <c r="AR297" t="s">
        <v>223</v>
      </c>
      <c r="AS297" s="130">
        <v>0.18522651200000001</v>
      </c>
      <c r="AT297" s="130">
        <v>0.6</v>
      </c>
      <c r="AU297" t="s">
        <v>175</v>
      </c>
      <c r="AV297" s="4">
        <v>0.08</v>
      </c>
      <c r="AW297">
        <v>8.8699999999999992</v>
      </c>
      <c r="AX297" t="s">
        <v>175</v>
      </c>
      <c r="AY297">
        <v>1.52</v>
      </c>
      <c r="AZ297" t="s">
        <v>250</v>
      </c>
      <c r="BB297" s="130">
        <v>19.250000000000004</v>
      </c>
      <c r="BC297" t="s">
        <v>175</v>
      </c>
      <c r="BD297" s="130">
        <v>0.18830973705148729</v>
      </c>
      <c r="BE297" t="s">
        <v>180</v>
      </c>
      <c r="BG297">
        <v>50</v>
      </c>
      <c r="BH297" t="s">
        <v>175</v>
      </c>
      <c r="BI297">
        <v>50</v>
      </c>
      <c r="BJ297" s="130">
        <v>26.715105375655497</v>
      </c>
      <c r="BK297" t="s">
        <v>175</v>
      </c>
      <c r="BL297">
        <v>2.4</v>
      </c>
      <c r="BM297" s="130">
        <v>3.9792700684600364</v>
      </c>
      <c r="BO297" t="s">
        <v>181</v>
      </c>
      <c r="BP297" s="130">
        <f t="shared" si="15"/>
        <v>8.7543941506120798E-2</v>
      </c>
      <c r="BQ297" t="s">
        <v>321</v>
      </c>
      <c r="BR297" t="s">
        <v>182</v>
      </c>
      <c r="BS297" s="151">
        <v>4.5396999999999998</v>
      </c>
      <c r="CD297" s="130">
        <v>36.568147368421059</v>
      </c>
      <c r="CE297" t="s">
        <v>175</v>
      </c>
      <c r="CF297">
        <v>2</v>
      </c>
      <c r="CG297" t="s">
        <v>252</v>
      </c>
      <c r="DF297">
        <v>39.61</v>
      </c>
      <c r="DG297" t="s">
        <v>185</v>
      </c>
      <c r="DH297" s="130">
        <f t="shared" si="17"/>
        <v>0.11103</v>
      </c>
      <c r="DJ297" t="s">
        <v>187</v>
      </c>
      <c r="DK297" t="s">
        <v>186</v>
      </c>
      <c r="DL297">
        <v>1.0271999999999999</v>
      </c>
      <c r="DQ297" t="s">
        <v>171</v>
      </c>
      <c r="DS297" t="s">
        <v>188</v>
      </c>
      <c r="DT297" t="s">
        <v>188</v>
      </c>
      <c r="DU297" t="s">
        <v>189</v>
      </c>
      <c r="DX297" t="s">
        <v>172</v>
      </c>
      <c r="DY297" t="s">
        <v>173</v>
      </c>
      <c r="EA297" s="132">
        <v>2393.5486427368423</v>
      </c>
      <c r="EC297" t="s">
        <v>175</v>
      </c>
      <c r="ED297">
        <f t="shared" si="16"/>
        <v>100</v>
      </c>
      <c r="EK297" s="130">
        <v>8.1249013974560302</v>
      </c>
      <c r="EL297" t="s">
        <v>174</v>
      </c>
      <c r="EO297" s="143">
        <v>320.34100000000001</v>
      </c>
      <c r="EP297">
        <v>-21</v>
      </c>
      <c r="EQ297" t="s">
        <v>246</v>
      </c>
      <c r="ER297" s="143">
        <v>299.34100000000001</v>
      </c>
      <c r="ES297" s="132">
        <v>37.486003584671437</v>
      </c>
      <c r="ET297" s="132">
        <v>37.486003584671437</v>
      </c>
      <c r="EU297" t="s">
        <v>190</v>
      </c>
      <c r="EV297" t="s">
        <v>191</v>
      </c>
    </row>
    <row r="298" spans="3:152">
      <c r="C298" s="2" t="s">
        <v>402</v>
      </c>
      <c r="E298">
        <v>999</v>
      </c>
      <c r="F298" t="s">
        <v>238</v>
      </c>
      <c r="G298" t="s">
        <v>363</v>
      </c>
      <c r="H298" s="157">
        <v>1</v>
      </c>
      <c r="I298" s="158">
        <v>70.16303500000015</v>
      </c>
      <c r="J298" s="158">
        <f t="shared" si="18"/>
        <v>72.16303500000015</v>
      </c>
      <c r="N298" t="s">
        <v>242</v>
      </c>
      <c r="O298">
        <v>12.744</v>
      </c>
      <c r="P298">
        <v>-78.7393</v>
      </c>
      <c r="S298">
        <v>-2838.9</v>
      </c>
      <c r="W298" s="132">
        <v>1112800</v>
      </c>
      <c r="X298" s="4"/>
      <c r="AB298" t="s">
        <v>239</v>
      </c>
      <c r="AI298" t="s">
        <v>248</v>
      </c>
      <c r="AJ298" t="s">
        <v>249</v>
      </c>
      <c r="AO298" t="s">
        <v>245</v>
      </c>
      <c r="AP298" s="130"/>
      <c r="AQ298" s="130">
        <v>20.77558234</v>
      </c>
      <c r="AR298" t="s">
        <v>223</v>
      </c>
      <c r="AS298" s="130">
        <v>0.19660471199999999</v>
      </c>
      <c r="AT298" s="130">
        <v>0.6</v>
      </c>
      <c r="AU298" t="s">
        <v>175</v>
      </c>
      <c r="AV298" s="4">
        <v>0.08</v>
      </c>
      <c r="AW298">
        <v>8.8699999999999992</v>
      </c>
      <c r="AX298" t="s">
        <v>175</v>
      </c>
      <c r="AY298">
        <v>1.52</v>
      </c>
      <c r="AZ298" t="s">
        <v>250</v>
      </c>
      <c r="BB298" s="130">
        <v>19.842637233333335</v>
      </c>
      <c r="BC298" t="s">
        <v>175</v>
      </c>
      <c r="BD298" s="130">
        <v>0.22745851078975193</v>
      </c>
      <c r="BE298" t="s">
        <v>180</v>
      </c>
      <c r="BG298">
        <v>50</v>
      </c>
      <c r="BH298" t="s">
        <v>175</v>
      </c>
      <c r="BI298">
        <v>50</v>
      </c>
      <c r="BJ298" s="130">
        <v>26.783041251681649</v>
      </c>
      <c r="BK298" t="s">
        <v>175</v>
      </c>
      <c r="BL298">
        <v>2.4</v>
      </c>
      <c r="BM298" s="130">
        <v>4.0027706482267922</v>
      </c>
      <c r="BO298" t="s">
        <v>181</v>
      </c>
      <c r="BP298" s="130">
        <f t="shared" si="15"/>
        <v>8.8060954260989421E-2</v>
      </c>
      <c r="BQ298" t="s">
        <v>322</v>
      </c>
      <c r="BR298" t="s">
        <v>182</v>
      </c>
      <c r="BS298" s="151">
        <v>4.5372000000000003</v>
      </c>
      <c r="CD298" s="130">
        <v>36.65826105263158</v>
      </c>
      <c r="CE298" t="s">
        <v>175</v>
      </c>
      <c r="CF298">
        <v>2</v>
      </c>
      <c r="CG298" t="s">
        <v>252</v>
      </c>
      <c r="DF298">
        <v>39.61</v>
      </c>
      <c r="DG298" t="s">
        <v>185</v>
      </c>
      <c r="DH298" s="130">
        <f t="shared" si="17"/>
        <v>0.11128</v>
      </c>
      <c r="DJ298" t="s">
        <v>187</v>
      </c>
      <c r="DK298" t="s">
        <v>186</v>
      </c>
      <c r="DL298">
        <v>1.0271999999999999</v>
      </c>
      <c r="DQ298" t="s">
        <v>171</v>
      </c>
      <c r="DS298" t="s">
        <v>188</v>
      </c>
      <c r="DT298" t="s">
        <v>188</v>
      </c>
      <c r="DU298" t="s">
        <v>189</v>
      </c>
      <c r="DX298" t="s">
        <v>172</v>
      </c>
      <c r="DY298" t="s">
        <v>173</v>
      </c>
      <c r="EA298" s="132">
        <v>2398.882471705263</v>
      </c>
      <c r="EC298" t="s">
        <v>175</v>
      </c>
      <c r="ED298">
        <f t="shared" si="16"/>
        <v>100</v>
      </c>
      <c r="EK298" s="130">
        <v>8.1709545590317187</v>
      </c>
      <c r="EL298" t="s">
        <v>174</v>
      </c>
      <c r="EO298" s="143">
        <v>279.5</v>
      </c>
      <c r="EP298">
        <v>-21</v>
      </c>
      <c r="EQ298" t="s">
        <v>246</v>
      </c>
      <c r="ER298" s="143">
        <v>258.5</v>
      </c>
      <c r="ES298" s="132">
        <v>35.044005924694169</v>
      </c>
      <c r="ET298" s="132">
        <v>35.044005924694169</v>
      </c>
      <c r="EU298" t="s">
        <v>190</v>
      </c>
      <c r="EV298" t="s">
        <v>191</v>
      </c>
    </row>
    <row r="299" spans="3:152">
      <c r="C299" s="2" t="s">
        <v>402</v>
      </c>
      <c r="E299">
        <v>999</v>
      </c>
      <c r="F299" t="s">
        <v>238</v>
      </c>
      <c r="G299" t="s">
        <v>363</v>
      </c>
      <c r="H299" s="157">
        <v>1</v>
      </c>
      <c r="I299" s="158">
        <v>80.892932000000371</v>
      </c>
      <c r="J299" s="158">
        <f t="shared" si="18"/>
        <v>82.892932000000371</v>
      </c>
      <c r="N299" t="s">
        <v>242</v>
      </c>
      <c r="O299">
        <v>12.744</v>
      </c>
      <c r="P299">
        <v>-78.7393</v>
      </c>
      <c r="S299">
        <v>-2838.9</v>
      </c>
      <c r="W299" s="132">
        <v>1115260</v>
      </c>
      <c r="X299" s="4"/>
      <c r="AB299" t="s">
        <v>239</v>
      </c>
      <c r="AI299" t="s">
        <v>248</v>
      </c>
      <c r="AJ299" t="s">
        <v>249</v>
      </c>
      <c r="AO299" t="s">
        <v>245</v>
      </c>
      <c r="AP299" s="130"/>
      <c r="AQ299" s="130">
        <v>20.934999999999999</v>
      </c>
      <c r="AR299" t="s">
        <v>223</v>
      </c>
      <c r="AS299" s="130">
        <v>0.19400513799999999</v>
      </c>
      <c r="AT299" s="130">
        <v>0.6</v>
      </c>
      <c r="AU299" t="s">
        <v>175</v>
      </c>
      <c r="AV299" s="4">
        <v>0.08</v>
      </c>
      <c r="AW299">
        <v>8.8699999999999992</v>
      </c>
      <c r="AX299" t="s">
        <v>175</v>
      </c>
      <c r="AY299">
        <v>1.52</v>
      </c>
      <c r="AZ299" t="s">
        <v>250</v>
      </c>
      <c r="BB299" s="130">
        <v>20.108333333333334</v>
      </c>
      <c r="BC299" t="s">
        <v>175</v>
      </c>
      <c r="BD299" s="130">
        <v>0.24550752518557667</v>
      </c>
      <c r="BE299" t="s">
        <v>180</v>
      </c>
      <c r="BG299">
        <v>50</v>
      </c>
      <c r="BH299" t="s">
        <v>175</v>
      </c>
      <c r="BI299">
        <v>50</v>
      </c>
      <c r="BJ299" s="130">
        <v>26.400490702949835</v>
      </c>
      <c r="BK299" t="s">
        <v>175</v>
      </c>
      <c r="BL299">
        <v>2.4</v>
      </c>
      <c r="BM299" s="130">
        <v>3.8664286885937984</v>
      </c>
      <c r="BO299" t="s">
        <v>181</v>
      </c>
      <c r="BP299" s="130">
        <f t="shared" si="15"/>
        <v>8.506143114906356E-2</v>
      </c>
      <c r="BQ299" t="s">
        <v>323</v>
      </c>
      <c r="BR299" t="s">
        <v>182</v>
      </c>
      <c r="BS299" s="151">
        <v>4.5347</v>
      </c>
      <c r="CD299" s="130">
        <v>36.747266631578952</v>
      </c>
      <c r="CE299" t="s">
        <v>175</v>
      </c>
      <c r="CF299">
        <v>2</v>
      </c>
      <c r="CG299" t="s">
        <v>252</v>
      </c>
      <c r="DF299">
        <v>39.61</v>
      </c>
      <c r="DG299" t="s">
        <v>185</v>
      </c>
      <c r="DH299" s="130">
        <f t="shared" si="17"/>
        <v>0.111526</v>
      </c>
      <c r="DJ299" t="s">
        <v>187</v>
      </c>
      <c r="DK299" t="s">
        <v>186</v>
      </c>
      <c r="DL299">
        <v>1.0271999999999999</v>
      </c>
      <c r="DQ299" t="s">
        <v>171</v>
      </c>
      <c r="DS299" t="s">
        <v>188</v>
      </c>
      <c r="DT299" t="s">
        <v>188</v>
      </c>
      <c r="DU299" t="s">
        <v>189</v>
      </c>
      <c r="DX299" t="s">
        <v>172</v>
      </c>
      <c r="DY299" t="s">
        <v>173</v>
      </c>
      <c r="EA299" s="132">
        <v>2404.1507119231578</v>
      </c>
      <c r="EC299" t="s">
        <v>175</v>
      </c>
      <c r="ED299">
        <f t="shared" si="16"/>
        <v>100</v>
      </c>
      <c r="EK299" s="130">
        <v>8.1953991495600267</v>
      </c>
      <c r="EL299" t="s">
        <v>174</v>
      </c>
      <c r="EO299" s="143">
        <v>260.51499999999999</v>
      </c>
      <c r="EP299">
        <v>-21</v>
      </c>
      <c r="EQ299" t="s">
        <v>246</v>
      </c>
      <c r="ER299" s="143">
        <v>239.51499999999999</v>
      </c>
      <c r="ES299" s="132">
        <v>33.744640481860223</v>
      </c>
      <c r="ET299" s="132">
        <v>33.744640481860223</v>
      </c>
      <c r="EU299" t="s">
        <v>190</v>
      </c>
      <c r="EV299" t="s">
        <v>191</v>
      </c>
    </row>
    <row r="300" spans="3:152">
      <c r="C300" s="2" t="s">
        <v>402</v>
      </c>
      <c r="E300">
        <v>999</v>
      </c>
      <c r="F300" t="s">
        <v>238</v>
      </c>
      <c r="G300" t="s">
        <v>363</v>
      </c>
      <c r="H300" s="157">
        <v>1</v>
      </c>
      <c r="I300" s="158">
        <v>90.361001000000073</v>
      </c>
      <c r="J300" s="158">
        <f t="shared" si="18"/>
        <v>92.361001000000073</v>
      </c>
      <c r="N300" t="s">
        <v>242</v>
      </c>
      <c r="O300">
        <v>12.744</v>
      </c>
      <c r="P300">
        <v>-78.7393</v>
      </c>
      <c r="S300">
        <v>-2838.9</v>
      </c>
      <c r="W300" s="132">
        <v>1117860</v>
      </c>
      <c r="X300" s="4"/>
      <c r="AB300" t="s">
        <v>239</v>
      </c>
      <c r="AI300" t="s">
        <v>248</v>
      </c>
      <c r="AJ300" t="s">
        <v>249</v>
      </c>
      <c r="AO300" t="s">
        <v>245</v>
      </c>
      <c r="AP300" s="130"/>
      <c r="AQ300" s="130">
        <v>21.107182569999999</v>
      </c>
      <c r="AR300" t="s">
        <v>223</v>
      </c>
      <c r="AS300" s="130">
        <v>0.149424944</v>
      </c>
      <c r="AT300" s="130">
        <v>0.6</v>
      </c>
      <c r="AU300" t="s">
        <v>175</v>
      </c>
      <c r="AV300" s="4">
        <v>0.08</v>
      </c>
      <c r="AW300">
        <v>8.8699999999999992</v>
      </c>
      <c r="AX300" t="s">
        <v>175</v>
      </c>
      <c r="AY300">
        <v>1.52</v>
      </c>
      <c r="AZ300" t="s">
        <v>250</v>
      </c>
      <c r="BB300" s="130">
        <v>20.395304283333335</v>
      </c>
      <c r="BC300" t="s">
        <v>175</v>
      </c>
      <c r="BD300" s="130">
        <v>0.24125326245773954</v>
      </c>
      <c r="BE300" t="s">
        <v>180</v>
      </c>
      <c r="BG300">
        <v>50</v>
      </c>
      <c r="BH300" t="s">
        <v>175</v>
      </c>
      <c r="BI300">
        <v>50</v>
      </c>
      <c r="BJ300" s="130">
        <v>26.752019326830354</v>
      </c>
      <c r="BK300" t="s">
        <v>175</v>
      </c>
      <c r="BL300">
        <v>2.4</v>
      </c>
      <c r="BM300" s="130">
        <v>3.989770434521112</v>
      </c>
      <c r="BO300" t="s">
        <v>181</v>
      </c>
      <c r="BP300" s="130">
        <f t="shared" si="15"/>
        <v>8.7774949559464466E-2</v>
      </c>
      <c r="BQ300" t="s">
        <v>324</v>
      </c>
      <c r="BR300" t="s">
        <v>182</v>
      </c>
      <c r="BS300" s="151">
        <v>4.5320999999999998</v>
      </c>
      <c r="CD300" s="130">
        <v>36.78242378947369</v>
      </c>
      <c r="CE300" t="s">
        <v>175</v>
      </c>
      <c r="CF300">
        <v>2</v>
      </c>
      <c r="CG300" t="s">
        <v>252</v>
      </c>
      <c r="DF300">
        <v>39.61</v>
      </c>
      <c r="DG300" t="s">
        <v>185</v>
      </c>
      <c r="DH300" s="130">
        <f t="shared" si="17"/>
        <v>0.111786</v>
      </c>
      <c r="DJ300" t="s">
        <v>187</v>
      </c>
      <c r="DK300" t="s">
        <v>186</v>
      </c>
      <c r="DL300">
        <v>1.0271999999999999</v>
      </c>
      <c r="DQ300" t="s">
        <v>171</v>
      </c>
      <c r="DS300" t="s">
        <v>188</v>
      </c>
      <c r="DT300" t="s">
        <v>188</v>
      </c>
      <c r="DU300" t="s">
        <v>189</v>
      </c>
      <c r="DX300" t="s">
        <v>172</v>
      </c>
      <c r="DY300" t="s">
        <v>173</v>
      </c>
      <c r="EA300" s="132">
        <v>2406.2316640989475</v>
      </c>
      <c r="EC300" t="s">
        <v>175</v>
      </c>
      <c r="ED300">
        <f t="shared" si="16"/>
        <v>100</v>
      </c>
      <c r="EK300" s="130">
        <v>8.212834269750795</v>
      </c>
      <c r="EL300" t="s">
        <v>174</v>
      </c>
      <c r="EO300" s="143">
        <v>246.63800000000001</v>
      </c>
      <c r="EP300">
        <v>-21</v>
      </c>
      <c r="EQ300" t="s">
        <v>246</v>
      </c>
      <c r="ER300" s="143">
        <v>225.63800000000001</v>
      </c>
      <c r="ES300" s="132">
        <v>31.386832362473282</v>
      </c>
      <c r="ET300" s="132">
        <v>31.386832362473282</v>
      </c>
      <c r="EU300" t="s">
        <v>190</v>
      </c>
      <c r="EV300" t="s">
        <v>191</v>
      </c>
    </row>
    <row r="301" spans="3:152">
      <c r="C301" s="2" t="s">
        <v>402</v>
      </c>
      <c r="E301">
        <v>999</v>
      </c>
      <c r="F301" t="s">
        <v>238</v>
      </c>
      <c r="G301" t="s">
        <v>363</v>
      </c>
      <c r="H301" s="157">
        <v>1</v>
      </c>
      <c r="I301" s="158">
        <v>98.801709999999986</v>
      </c>
      <c r="J301" s="158">
        <f t="shared" si="18"/>
        <v>100.80170999999999</v>
      </c>
      <c r="N301" t="s">
        <v>242</v>
      </c>
      <c r="O301">
        <v>12.744</v>
      </c>
      <c r="P301">
        <v>-78.7393</v>
      </c>
      <c r="S301">
        <v>-2838.9</v>
      </c>
      <c r="W301" s="132">
        <v>1120360</v>
      </c>
      <c r="X301" s="4"/>
      <c r="AB301" t="s">
        <v>239</v>
      </c>
      <c r="AI301" t="s">
        <v>248</v>
      </c>
      <c r="AJ301" t="s">
        <v>249</v>
      </c>
      <c r="AO301" t="s">
        <v>245</v>
      </c>
      <c r="AP301" s="130"/>
      <c r="AQ301" s="130">
        <v>20.785485380000001</v>
      </c>
      <c r="AR301" t="s">
        <v>223</v>
      </c>
      <c r="AS301" s="130">
        <v>0.15332352399999999</v>
      </c>
      <c r="AT301" s="130">
        <v>0.6</v>
      </c>
      <c r="AU301" t="s">
        <v>175</v>
      </c>
      <c r="AV301" s="4">
        <v>0.08</v>
      </c>
      <c r="AW301">
        <v>8.8699999999999992</v>
      </c>
      <c r="AX301" t="s">
        <v>175</v>
      </c>
      <c r="AY301">
        <v>1.52</v>
      </c>
      <c r="AZ301" t="s">
        <v>250</v>
      </c>
      <c r="BB301" s="130">
        <v>19.859142300000002</v>
      </c>
      <c r="BC301" t="s">
        <v>175</v>
      </c>
      <c r="BD301" s="130">
        <v>0.19263863999494912</v>
      </c>
      <c r="BE301" t="s">
        <v>180</v>
      </c>
      <c r="BG301">
        <v>50</v>
      </c>
      <c r="BH301" t="s">
        <v>175</v>
      </c>
      <c r="BI301">
        <v>50</v>
      </c>
      <c r="BJ301" s="130">
        <v>27.260083920311754</v>
      </c>
      <c r="BK301" t="s">
        <v>175</v>
      </c>
      <c r="BL301">
        <v>2.4</v>
      </c>
      <c r="BM301" s="130">
        <v>4.1754965300287168</v>
      </c>
      <c r="BO301" t="s">
        <v>181</v>
      </c>
      <c r="BP301" s="130">
        <f t="shared" si="15"/>
        <v>9.1860923660631769E-2</v>
      </c>
      <c r="BQ301" t="s">
        <v>325</v>
      </c>
      <c r="BR301" t="s">
        <v>182</v>
      </c>
      <c r="BS301" s="151">
        <v>4.5296000000000003</v>
      </c>
      <c r="CD301" s="130">
        <v>36.869112421052634</v>
      </c>
      <c r="CE301" t="s">
        <v>175</v>
      </c>
      <c r="CF301">
        <v>2</v>
      </c>
      <c r="CG301" t="s">
        <v>252</v>
      </c>
      <c r="DF301">
        <v>39.61</v>
      </c>
      <c r="DG301" t="s">
        <v>185</v>
      </c>
      <c r="DH301" s="130">
        <f t="shared" si="17"/>
        <v>0.112036</v>
      </c>
      <c r="DJ301" t="s">
        <v>187</v>
      </c>
      <c r="DK301" t="s">
        <v>186</v>
      </c>
      <c r="DL301">
        <v>1.0271999999999999</v>
      </c>
      <c r="DQ301" t="s">
        <v>171</v>
      </c>
      <c r="DS301" t="s">
        <v>188</v>
      </c>
      <c r="DT301" t="s">
        <v>188</v>
      </c>
      <c r="DU301" t="s">
        <v>189</v>
      </c>
      <c r="DX301" t="s">
        <v>172</v>
      </c>
      <c r="DY301" t="s">
        <v>173</v>
      </c>
      <c r="EA301" s="132">
        <v>2411.3627642021052</v>
      </c>
      <c r="EC301" t="s">
        <v>175</v>
      </c>
      <c r="ED301">
        <f t="shared" si="16"/>
        <v>100</v>
      </c>
      <c r="EK301" s="130">
        <v>8.1655904366294685</v>
      </c>
      <c r="EL301" t="s">
        <v>174</v>
      </c>
      <c r="EO301" s="143">
        <v>284.279</v>
      </c>
      <c r="EP301">
        <v>-21</v>
      </c>
      <c r="EQ301" t="s">
        <v>246</v>
      </c>
      <c r="ER301" s="143">
        <v>263.279</v>
      </c>
      <c r="ES301" s="132">
        <v>32.93705162123652</v>
      </c>
      <c r="ET301" s="132">
        <v>32.93705162123652</v>
      </c>
      <c r="EU301" t="s">
        <v>190</v>
      </c>
      <c r="EV301" t="s">
        <v>191</v>
      </c>
    </row>
    <row r="302" spans="3:152">
      <c r="C302" s="2" t="s">
        <v>402</v>
      </c>
      <c r="E302">
        <v>999</v>
      </c>
      <c r="F302" t="s">
        <v>238</v>
      </c>
      <c r="G302" t="s">
        <v>363</v>
      </c>
      <c r="H302" s="157">
        <v>1</v>
      </c>
      <c r="I302" s="158">
        <v>108</v>
      </c>
      <c r="J302" s="158">
        <f t="shared" si="18"/>
        <v>110</v>
      </c>
      <c r="N302" t="s">
        <v>242</v>
      </c>
      <c r="O302">
        <v>12.744</v>
      </c>
      <c r="P302">
        <v>-78.7393</v>
      </c>
      <c r="S302">
        <v>-2838.9</v>
      </c>
      <c r="W302" s="132">
        <v>1123090</v>
      </c>
      <c r="X302" s="4"/>
      <c r="AB302" t="s">
        <v>239</v>
      </c>
      <c r="AI302" t="s">
        <v>248</v>
      </c>
      <c r="AJ302" t="s">
        <v>249</v>
      </c>
      <c r="AO302" t="s">
        <v>245</v>
      </c>
      <c r="AP302" s="130"/>
      <c r="AQ302" s="130">
        <v>21.251716349999999</v>
      </c>
      <c r="AR302" t="s">
        <v>223</v>
      </c>
      <c r="AS302" s="130">
        <v>0.14808570600000001</v>
      </c>
      <c r="AT302" s="130">
        <v>0.6</v>
      </c>
      <c r="AU302" t="s">
        <v>175</v>
      </c>
      <c r="AV302" s="4">
        <v>0.08</v>
      </c>
      <c r="AW302">
        <v>8.8699999999999992</v>
      </c>
      <c r="AX302" t="s">
        <v>175</v>
      </c>
      <c r="AY302">
        <v>1.52</v>
      </c>
      <c r="AZ302" t="s">
        <v>250</v>
      </c>
      <c r="BB302" s="130">
        <v>20.636193916666667</v>
      </c>
      <c r="BC302" t="s">
        <v>175</v>
      </c>
      <c r="BD302" s="130">
        <v>0.26694800707103999</v>
      </c>
      <c r="BE302" t="s">
        <v>180</v>
      </c>
      <c r="BG302">
        <v>50</v>
      </c>
      <c r="BH302" t="s">
        <v>175</v>
      </c>
      <c r="BI302">
        <v>50</v>
      </c>
      <c r="BJ302" s="130">
        <v>26.948287985319311</v>
      </c>
      <c r="BK302" t="s">
        <v>175</v>
      </c>
      <c r="BL302">
        <v>2.4</v>
      </c>
      <c r="BM302" s="130">
        <v>4.0589616152941002</v>
      </c>
      <c r="BO302" t="s">
        <v>181</v>
      </c>
      <c r="BP302" s="130">
        <f t="shared" si="15"/>
        <v>8.9297155536470205E-2</v>
      </c>
      <c r="BQ302" t="s">
        <v>326</v>
      </c>
      <c r="BR302" t="s">
        <v>182</v>
      </c>
      <c r="BS302" s="151">
        <v>4.5269000000000004</v>
      </c>
      <c r="CD302" s="130">
        <v>36.963704315789478</v>
      </c>
      <c r="CE302" t="s">
        <v>175</v>
      </c>
      <c r="CF302">
        <v>2</v>
      </c>
      <c r="CG302" t="s">
        <v>252</v>
      </c>
      <c r="DF302">
        <v>39.61</v>
      </c>
      <c r="DG302" t="s">
        <v>185</v>
      </c>
      <c r="DH302" s="130">
        <f t="shared" si="17"/>
        <v>0.11230900000000001</v>
      </c>
      <c r="DJ302" t="s">
        <v>187</v>
      </c>
      <c r="DK302" t="s">
        <v>186</v>
      </c>
      <c r="DL302">
        <v>1.0271999999999999</v>
      </c>
      <c r="DQ302" t="s">
        <v>171</v>
      </c>
      <c r="DS302" t="s">
        <v>188</v>
      </c>
      <c r="DT302" t="s">
        <v>188</v>
      </c>
      <c r="DU302" t="s">
        <v>189</v>
      </c>
      <c r="DX302" t="s">
        <v>172</v>
      </c>
      <c r="DY302" t="s">
        <v>173</v>
      </c>
      <c r="EA302" s="132">
        <v>2416.9616584515788</v>
      </c>
      <c r="EC302" t="s">
        <v>175</v>
      </c>
      <c r="ED302">
        <f t="shared" si="16"/>
        <v>100</v>
      </c>
      <c r="EK302" s="130">
        <v>8.2274756386042593</v>
      </c>
      <c r="EL302" t="s">
        <v>174</v>
      </c>
      <c r="EO302" s="143">
        <v>236.149</v>
      </c>
      <c r="EP302">
        <v>-21</v>
      </c>
      <c r="EQ302" t="s">
        <v>246</v>
      </c>
      <c r="ER302" s="143">
        <v>215.149</v>
      </c>
      <c r="ES302" s="132">
        <v>31.58306511803438</v>
      </c>
      <c r="ET302" s="132">
        <v>31.58306511803438</v>
      </c>
      <c r="EU302" t="s">
        <v>190</v>
      </c>
      <c r="EV302" t="s">
        <v>191</v>
      </c>
    </row>
    <row r="303" spans="3:152">
      <c r="C303" s="2" t="s">
        <v>402</v>
      </c>
      <c r="E303">
        <v>999</v>
      </c>
      <c r="F303" t="s">
        <v>238</v>
      </c>
      <c r="G303" t="s">
        <v>363</v>
      </c>
      <c r="H303" s="157">
        <v>1</v>
      </c>
      <c r="I303" s="158">
        <v>118</v>
      </c>
      <c r="J303" s="158">
        <f t="shared" si="18"/>
        <v>120</v>
      </c>
      <c r="N303" t="s">
        <v>242</v>
      </c>
      <c r="O303">
        <v>12.744</v>
      </c>
      <c r="P303">
        <v>-78.7393</v>
      </c>
      <c r="S303">
        <v>-2838.9</v>
      </c>
      <c r="W303" s="132">
        <v>1126060</v>
      </c>
      <c r="X303" s="4"/>
      <c r="AB303" t="s">
        <v>239</v>
      </c>
      <c r="AI303" t="s">
        <v>248</v>
      </c>
      <c r="AJ303" t="s">
        <v>249</v>
      </c>
      <c r="AO303" t="s">
        <v>245</v>
      </c>
      <c r="AP303" s="130"/>
      <c r="AQ303" s="130">
        <v>20.635507010000001</v>
      </c>
      <c r="AR303" t="s">
        <v>223</v>
      </c>
      <c r="AS303" s="130">
        <v>0.21353292400000001</v>
      </c>
      <c r="AT303" s="130">
        <v>0.6</v>
      </c>
      <c r="AU303" t="s">
        <v>175</v>
      </c>
      <c r="AV303" s="4">
        <v>0.08</v>
      </c>
      <c r="AW303">
        <v>8.8699999999999992</v>
      </c>
      <c r="AX303" t="s">
        <v>175</v>
      </c>
      <c r="AY303">
        <v>1.52</v>
      </c>
      <c r="AZ303" t="s">
        <v>250</v>
      </c>
      <c r="BB303" s="130">
        <v>19.609178350000004</v>
      </c>
      <c r="BC303" t="s">
        <v>175</v>
      </c>
      <c r="BD303" s="130">
        <v>0.22898600324363508</v>
      </c>
      <c r="BE303" t="s">
        <v>180</v>
      </c>
      <c r="BG303">
        <v>50</v>
      </c>
      <c r="BH303" t="s">
        <v>175</v>
      </c>
      <c r="BI303">
        <v>50</v>
      </c>
      <c r="BJ303" s="130">
        <v>25.312754138254483</v>
      </c>
      <c r="BK303" t="s">
        <v>175</v>
      </c>
      <c r="BL303">
        <v>2.4</v>
      </c>
      <c r="BM303" s="130">
        <v>3.5024311291596772</v>
      </c>
      <c r="BO303" t="s">
        <v>181</v>
      </c>
      <c r="BP303" s="130">
        <f t="shared" si="15"/>
        <v>7.7053484841512893E-2</v>
      </c>
      <c r="BQ303" t="s">
        <v>327</v>
      </c>
      <c r="BR303" t="s">
        <v>182</v>
      </c>
      <c r="BS303" s="151">
        <v>4.5239000000000003</v>
      </c>
      <c r="CD303" s="130">
        <v>36.958905578947373</v>
      </c>
      <c r="CE303" t="s">
        <v>175</v>
      </c>
      <c r="CF303">
        <v>2</v>
      </c>
      <c r="CG303" t="s">
        <v>252</v>
      </c>
      <c r="DF303">
        <v>39.61</v>
      </c>
      <c r="DG303" t="s">
        <v>185</v>
      </c>
      <c r="DH303" s="130">
        <f t="shared" si="17"/>
        <v>0.112606</v>
      </c>
      <c r="DJ303" t="s">
        <v>187</v>
      </c>
      <c r="DK303" t="s">
        <v>186</v>
      </c>
      <c r="DL303">
        <v>1.0271999999999999</v>
      </c>
      <c r="DQ303" t="s">
        <v>171</v>
      </c>
      <c r="DS303" t="s">
        <v>188</v>
      </c>
      <c r="DT303" t="s">
        <v>188</v>
      </c>
      <c r="DU303" t="s">
        <v>189</v>
      </c>
      <c r="DX303" t="s">
        <v>172</v>
      </c>
      <c r="DY303" t="s">
        <v>173</v>
      </c>
      <c r="EA303" s="132">
        <v>2416.6776212178947</v>
      </c>
      <c r="EC303" t="s">
        <v>175</v>
      </c>
      <c r="ED303">
        <f t="shared" si="16"/>
        <v>100</v>
      </c>
      <c r="EK303" s="130">
        <v>8.1680419552168431</v>
      </c>
      <c r="EL303" t="s">
        <v>174</v>
      </c>
      <c r="EO303" s="143">
        <v>285.52800000000002</v>
      </c>
      <c r="EP303">
        <v>-21</v>
      </c>
      <c r="EQ303" t="s">
        <v>246</v>
      </c>
      <c r="ER303" s="143">
        <v>264.52800000000002</v>
      </c>
      <c r="ES303" s="132">
        <v>36.261979158617343</v>
      </c>
      <c r="ET303" s="132">
        <v>36.261979158617343</v>
      </c>
      <c r="EU303" t="s">
        <v>190</v>
      </c>
      <c r="EV303" t="s">
        <v>191</v>
      </c>
    </row>
    <row r="304" spans="3:152">
      <c r="C304" s="2" t="s">
        <v>402</v>
      </c>
      <c r="E304">
        <v>999</v>
      </c>
      <c r="F304" t="s">
        <v>238</v>
      </c>
      <c r="G304" t="s">
        <v>363</v>
      </c>
      <c r="H304" s="157">
        <v>1</v>
      </c>
      <c r="I304" s="158">
        <v>123</v>
      </c>
      <c r="J304" s="158">
        <f t="shared" si="18"/>
        <v>125</v>
      </c>
      <c r="N304" t="s">
        <v>242</v>
      </c>
      <c r="O304">
        <v>12.744</v>
      </c>
      <c r="P304">
        <v>-78.7393</v>
      </c>
      <c r="S304">
        <v>-2838.9</v>
      </c>
      <c r="W304" s="132">
        <v>1127810</v>
      </c>
      <c r="X304" s="4"/>
      <c r="AB304" t="s">
        <v>239</v>
      </c>
      <c r="AI304" t="s">
        <v>248</v>
      </c>
      <c r="AJ304" t="s">
        <v>249</v>
      </c>
      <c r="AO304" t="s">
        <v>245</v>
      </c>
      <c r="AP304" s="130"/>
      <c r="AQ304" s="130">
        <v>20.631648850000001</v>
      </c>
      <c r="AR304" t="s">
        <v>223</v>
      </c>
      <c r="AS304" s="130">
        <v>0.220123392</v>
      </c>
      <c r="AT304" s="130">
        <v>0.6</v>
      </c>
      <c r="AU304" t="s">
        <v>175</v>
      </c>
      <c r="AV304" s="4">
        <v>0.08</v>
      </c>
      <c r="AW304">
        <v>8.8699999999999992</v>
      </c>
      <c r="AX304" t="s">
        <v>175</v>
      </c>
      <c r="AY304">
        <v>1.52</v>
      </c>
      <c r="AZ304" t="s">
        <v>250</v>
      </c>
      <c r="BB304" s="130">
        <v>19.602748083333339</v>
      </c>
      <c r="BC304" t="s">
        <v>175</v>
      </c>
      <c r="BD304" s="130">
        <v>0.23483820996012955</v>
      </c>
      <c r="BE304" t="s">
        <v>180</v>
      </c>
      <c r="BG304">
        <v>50</v>
      </c>
      <c r="BH304" t="s">
        <v>175</v>
      </c>
      <c r="BI304">
        <v>50</v>
      </c>
      <c r="BJ304" s="130">
        <v>25.141365942447866</v>
      </c>
      <c r="BK304" t="s">
        <v>175</v>
      </c>
      <c r="BL304">
        <v>2.4</v>
      </c>
      <c r="BM304" s="130">
        <v>3.4482894569759326</v>
      </c>
      <c r="BO304" t="s">
        <v>181</v>
      </c>
      <c r="BP304" s="130">
        <f t="shared" si="15"/>
        <v>7.5862368053470519E-2</v>
      </c>
      <c r="BQ304" t="s">
        <v>328</v>
      </c>
      <c r="BR304" t="s">
        <v>182</v>
      </c>
      <c r="BS304" s="151">
        <v>4.5221999999999998</v>
      </c>
      <c r="CD304" s="130">
        <v>36.930049052631581</v>
      </c>
      <c r="CE304" t="s">
        <v>175</v>
      </c>
      <c r="CF304">
        <v>2</v>
      </c>
      <c r="CG304" t="s">
        <v>252</v>
      </c>
      <c r="DF304">
        <v>39.61</v>
      </c>
      <c r="DG304" t="s">
        <v>185</v>
      </c>
      <c r="DH304" s="130">
        <f t="shared" si="17"/>
        <v>0.11278100000000001</v>
      </c>
      <c r="DJ304" t="s">
        <v>187</v>
      </c>
      <c r="DK304" t="s">
        <v>186</v>
      </c>
      <c r="DL304">
        <v>1.0271999999999999</v>
      </c>
      <c r="DQ304" t="s">
        <v>171</v>
      </c>
      <c r="DS304" t="s">
        <v>188</v>
      </c>
      <c r="DT304" t="s">
        <v>188</v>
      </c>
      <c r="DU304" t="s">
        <v>189</v>
      </c>
      <c r="DX304" t="s">
        <v>172</v>
      </c>
      <c r="DY304" t="s">
        <v>173</v>
      </c>
      <c r="EA304" s="132">
        <v>2414.9696034252634</v>
      </c>
      <c r="EC304" t="s">
        <v>175</v>
      </c>
      <c r="ED304">
        <f t="shared" si="16"/>
        <v>100</v>
      </c>
      <c r="EK304" s="130">
        <v>8.169679123139078</v>
      </c>
      <c r="EL304" t="s">
        <v>174</v>
      </c>
      <c r="EO304" s="143">
        <v>284.24099999999999</v>
      </c>
      <c r="EP304">
        <v>-21</v>
      </c>
      <c r="EQ304" t="s">
        <v>246</v>
      </c>
      <c r="ER304" s="143">
        <v>263.24099999999999</v>
      </c>
      <c r="ES304" s="132">
        <v>36.595388534622785</v>
      </c>
      <c r="ET304" s="132">
        <v>36.595388534622785</v>
      </c>
      <c r="EU304" t="s">
        <v>190</v>
      </c>
      <c r="EV304" t="s">
        <v>191</v>
      </c>
    </row>
    <row r="305" spans="3:152">
      <c r="C305" s="2" t="s">
        <v>402</v>
      </c>
      <c r="E305">
        <v>999</v>
      </c>
      <c r="F305" t="s">
        <v>238</v>
      </c>
      <c r="G305" t="s">
        <v>363</v>
      </c>
      <c r="H305" s="157">
        <v>1</v>
      </c>
      <c r="I305" s="158">
        <v>132</v>
      </c>
      <c r="J305" s="158">
        <f t="shared" si="18"/>
        <v>134</v>
      </c>
      <c r="N305" t="s">
        <v>242</v>
      </c>
      <c r="O305">
        <v>12.744</v>
      </c>
      <c r="P305">
        <v>-78.7393</v>
      </c>
      <c r="S305">
        <v>-2838.9</v>
      </c>
      <c r="W305" s="132">
        <v>1130970</v>
      </c>
      <c r="X305" s="4"/>
      <c r="AB305" t="s">
        <v>239</v>
      </c>
      <c r="AI305" t="s">
        <v>248</v>
      </c>
      <c r="AJ305" t="s">
        <v>249</v>
      </c>
      <c r="AO305" t="s">
        <v>245</v>
      </c>
      <c r="AP305" s="130"/>
      <c r="AQ305" s="130">
        <v>20.633755820000001</v>
      </c>
      <c r="AR305" t="s">
        <v>223</v>
      </c>
      <c r="AS305" s="130">
        <v>0.162198646</v>
      </c>
      <c r="AT305" s="130">
        <v>0.6</v>
      </c>
      <c r="AU305" t="s">
        <v>175</v>
      </c>
      <c r="AV305" s="4">
        <v>0.08</v>
      </c>
      <c r="AW305">
        <v>8.8699999999999992</v>
      </c>
      <c r="AX305" t="s">
        <v>175</v>
      </c>
      <c r="AY305">
        <v>1.52</v>
      </c>
      <c r="AZ305" t="s">
        <v>250</v>
      </c>
      <c r="BB305" s="130">
        <v>19.606259700000003</v>
      </c>
      <c r="BC305" t="s">
        <v>175</v>
      </c>
      <c r="BD305" s="130">
        <v>0.18188268655421885</v>
      </c>
      <c r="BE305" t="s">
        <v>180</v>
      </c>
      <c r="BG305">
        <v>50</v>
      </c>
      <c r="BH305" t="s">
        <v>175</v>
      </c>
      <c r="BI305">
        <v>50</v>
      </c>
      <c r="BJ305" s="130">
        <v>25.855346717773266</v>
      </c>
      <c r="BK305" t="s">
        <v>175</v>
      </c>
      <c r="BL305">
        <v>2.4</v>
      </c>
      <c r="BM305" s="130">
        <v>3.6760776998066587</v>
      </c>
      <c r="BO305" t="s">
        <v>181</v>
      </c>
      <c r="BP305" s="130">
        <f t="shared" si="15"/>
        <v>8.0873709395746479E-2</v>
      </c>
      <c r="BQ305" t="s">
        <v>329</v>
      </c>
      <c r="BR305" t="s">
        <v>182</v>
      </c>
      <c r="BS305" s="151">
        <v>4.5190000000000001</v>
      </c>
      <c r="CD305" s="130">
        <v>36.829916631578953</v>
      </c>
      <c r="CE305" t="s">
        <v>175</v>
      </c>
      <c r="CF305">
        <v>2</v>
      </c>
      <c r="CG305" t="s">
        <v>252</v>
      </c>
      <c r="DF305">
        <v>39.61</v>
      </c>
      <c r="DG305" t="s">
        <v>185</v>
      </c>
      <c r="DH305" s="130">
        <f t="shared" si="17"/>
        <v>0.113097</v>
      </c>
      <c r="DJ305" t="s">
        <v>187</v>
      </c>
      <c r="DK305" t="s">
        <v>186</v>
      </c>
      <c r="DL305">
        <v>1.0271999999999999</v>
      </c>
      <c r="DQ305" t="s">
        <v>171</v>
      </c>
      <c r="DS305" t="s">
        <v>188</v>
      </c>
      <c r="DT305" t="s">
        <v>188</v>
      </c>
      <c r="DU305" t="s">
        <v>189</v>
      </c>
      <c r="DX305" t="s">
        <v>172</v>
      </c>
      <c r="DY305" t="s">
        <v>173</v>
      </c>
      <c r="EA305" s="132">
        <v>2409.042765423158</v>
      </c>
      <c r="EC305" t="s">
        <v>175</v>
      </c>
      <c r="ED305">
        <f t="shared" si="16"/>
        <v>100</v>
      </c>
      <c r="EK305" s="130">
        <v>8.162188273923956</v>
      </c>
      <c r="EL305" t="s">
        <v>174</v>
      </c>
      <c r="EO305" s="143">
        <v>289.16199999999998</v>
      </c>
      <c r="EP305">
        <v>-21</v>
      </c>
      <c r="EQ305" t="s">
        <v>246</v>
      </c>
      <c r="ER305" s="143">
        <v>268.16199999999998</v>
      </c>
      <c r="ES305" s="132">
        <v>33.052649530710859</v>
      </c>
      <c r="ET305" s="132">
        <v>33.052649530710859</v>
      </c>
      <c r="EU305" t="s">
        <v>190</v>
      </c>
      <c r="EV305" t="s">
        <v>191</v>
      </c>
    </row>
    <row r="306" spans="3:152">
      <c r="C306" s="2" t="s">
        <v>402</v>
      </c>
      <c r="E306">
        <v>999</v>
      </c>
      <c r="F306" t="s">
        <v>238</v>
      </c>
      <c r="G306" t="s">
        <v>363</v>
      </c>
      <c r="H306" s="157">
        <v>1</v>
      </c>
      <c r="I306" s="158">
        <v>148</v>
      </c>
      <c r="J306" s="158">
        <f t="shared" si="18"/>
        <v>150</v>
      </c>
      <c r="N306" t="s">
        <v>242</v>
      </c>
      <c r="O306">
        <v>12.744</v>
      </c>
      <c r="P306">
        <v>-78.7393</v>
      </c>
      <c r="S306">
        <v>-2838.9</v>
      </c>
      <c r="W306" s="132">
        <v>1136570</v>
      </c>
      <c r="X306" s="4"/>
      <c r="AB306" t="s">
        <v>239</v>
      </c>
      <c r="AI306" t="s">
        <v>248</v>
      </c>
      <c r="AJ306" t="s">
        <v>249</v>
      </c>
      <c r="AO306" t="s">
        <v>245</v>
      </c>
      <c r="AP306" s="130"/>
      <c r="AQ306" s="130">
        <v>20.23242814</v>
      </c>
      <c r="AR306" t="s">
        <v>223</v>
      </c>
      <c r="AS306" s="130">
        <v>0.15004474400000001</v>
      </c>
      <c r="AT306" s="130">
        <v>0.6</v>
      </c>
      <c r="AU306" t="s">
        <v>175</v>
      </c>
      <c r="AV306" s="4">
        <v>0.08</v>
      </c>
      <c r="AW306">
        <v>8.8699999999999992</v>
      </c>
      <c r="AX306" t="s">
        <v>175</v>
      </c>
      <c r="AY306">
        <v>1.52</v>
      </c>
      <c r="AZ306" t="s">
        <v>250</v>
      </c>
      <c r="BB306" s="130">
        <v>18.937380233333336</v>
      </c>
      <c r="BC306" t="s">
        <v>175</v>
      </c>
      <c r="BD306" s="130">
        <v>0.15028533646383729</v>
      </c>
      <c r="BE306" t="s">
        <v>180</v>
      </c>
      <c r="BG306">
        <v>50</v>
      </c>
      <c r="BH306" t="s">
        <v>175</v>
      </c>
      <c r="BI306">
        <v>50</v>
      </c>
      <c r="BJ306" s="130">
        <v>25.727910439741724</v>
      </c>
      <c r="BK306" t="s">
        <v>175</v>
      </c>
      <c r="BL306">
        <v>2.4</v>
      </c>
      <c r="BM306" s="130">
        <v>3.6323095448875868</v>
      </c>
      <c r="BO306" t="s">
        <v>181</v>
      </c>
      <c r="BP306" s="130">
        <f t="shared" si="15"/>
        <v>7.9910809987526907E-2</v>
      </c>
      <c r="BQ306" t="s">
        <v>330</v>
      </c>
      <c r="BR306" t="s">
        <v>182</v>
      </c>
      <c r="BS306" s="151">
        <v>4.5133999999999999</v>
      </c>
      <c r="CD306" s="130">
        <v>36.699544842105269</v>
      </c>
      <c r="CE306" t="s">
        <v>175</v>
      </c>
      <c r="CF306">
        <v>2</v>
      </c>
      <c r="CG306" t="s">
        <v>252</v>
      </c>
      <c r="DF306">
        <v>39.61</v>
      </c>
      <c r="DG306" t="s">
        <v>185</v>
      </c>
      <c r="DH306" s="130">
        <f t="shared" si="17"/>
        <v>0.11365699999999999</v>
      </c>
      <c r="DJ306" t="s">
        <v>187</v>
      </c>
      <c r="DK306" t="s">
        <v>186</v>
      </c>
      <c r="DL306">
        <v>1.0271999999999999</v>
      </c>
      <c r="DQ306" t="s">
        <v>171</v>
      </c>
      <c r="DS306" t="s">
        <v>188</v>
      </c>
      <c r="DT306" t="s">
        <v>188</v>
      </c>
      <c r="DU306" t="s">
        <v>189</v>
      </c>
      <c r="DX306" t="s">
        <v>172</v>
      </c>
      <c r="DY306" t="s">
        <v>173</v>
      </c>
      <c r="EA306" s="132">
        <v>2401.3260592042107</v>
      </c>
      <c r="EC306" t="s">
        <v>175</v>
      </c>
      <c r="ED306">
        <f t="shared" si="16"/>
        <v>100</v>
      </c>
      <c r="EK306" s="130">
        <v>8.1096511842569132</v>
      </c>
      <c r="EL306" t="s">
        <v>174</v>
      </c>
      <c r="EO306" s="143">
        <v>337.22500000000002</v>
      </c>
      <c r="EP306">
        <v>-21</v>
      </c>
      <c r="EQ306" t="s">
        <v>246</v>
      </c>
      <c r="ER306" s="143">
        <v>316.22500000000002</v>
      </c>
      <c r="ES306" s="132">
        <v>36.74999186734604</v>
      </c>
      <c r="ET306" s="132">
        <v>36.74999186734604</v>
      </c>
      <c r="EU306" t="s">
        <v>190</v>
      </c>
      <c r="EV306" t="s">
        <v>191</v>
      </c>
    </row>
    <row r="307" spans="3:152">
      <c r="C307" s="2" t="s">
        <v>402</v>
      </c>
      <c r="E307">
        <v>999</v>
      </c>
      <c r="F307" t="s">
        <v>238</v>
      </c>
      <c r="G307" t="s">
        <v>363</v>
      </c>
      <c r="H307" s="157">
        <v>2</v>
      </c>
      <c r="I307" s="158">
        <v>7.8864019999996913</v>
      </c>
      <c r="J307" s="158">
        <f t="shared" si="18"/>
        <v>9.8864019999996913</v>
      </c>
      <c r="N307" t="s">
        <v>242</v>
      </c>
      <c r="O307">
        <v>12.744</v>
      </c>
      <c r="P307">
        <v>-78.7393</v>
      </c>
      <c r="S307">
        <v>-2838.9</v>
      </c>
      <c r="W307" s="132">
        <v>1140030</v>
      </c>
      <c r="X307" s="4"/>
      <c r="AB307" t="s">
        <v>239</v>
      </c>
      <c r="AI307" t="s">
        <v>248</v>
      </c>
      <c r="AJ307" t="s">
        <v>249</v>
      </c>
      <c r="AO307" t="s">
        <v>245</v>
      </c>
      <c r="AP307" s="130"/>
      <c r="AQ307" s="130">
        <v>20.04</v>
      </c>
      <c r="AR307" t="s">
        <v>223</v>
      </c>
      <c r="AS307" s="130">
        <v>0.194540186</v>
      </c>
      <c r="AT307" s="130">
        <v>0.6</v>
      </c>
      <c r="AU307" t="s">
        <v>175</v>
      </c>
      <c r="AV307" s="4">
        <v>0.08</v>
      </c>
      <c r="AW307">
        <v>8.8699999999999992</v>
      </c>
      <c r="AX307" t="s">
        <v>175</v>
      </c>
      <c r="AY307">
        <v>1.52</v>
      </c>
      <c r="AZ307" t="s">
        <v>250</v>
      </c>
      <c r="BB307" s="130">
        <v>18.616666666666667</v>
      </c>
      <c r="BC307" t="s">
        <v>175</v>
      </c>
      <c r="BD307" s="130">
        <v>0.20137936832051986</v>
      </c>
      <c r="BE307" t="s">
        <v>180</v>
      </c>
      <c r="BG307">
        <v>50</v>
      </c>
      <c r="BH307" t="s">
        <v>175</v>
      </c>
      <c r="BI307">
        <v>50</v>
      </c>
      <c r="BJ307" s="130">
        <v>24.807114619039584</v>
      </c>
      <c r="BK307" t="s">
        <v>175</v>
      </c>
      <c r="BL307">
        <v>2.4</v>
      </c>
      <c r="BM307" s="130">
        <v>3.3423965709729231</v>
      </c>
      <c r="BO307" t="s">
        <v>181</v>
      </c>
      <c r="BP307" s="130">
        <f t="shared" si="15"/>
        <v>7.3532724561404306E-2</v>
      </c>
      <c r="BQ307" t="s">
        <v>331</v>
      </c>
      <c r="BR307" t="s">
        <v>182</v>
      </c>
      <c r="BS307" s="151">
        <v>4.51</v>
      </c>
      <c r="CD307" s="130">
        <v>36.59124357894737</v>
      </c>
      <c r="CE307" t="s">
        <v>175</v>
      </c>
      <c r="CF307">
        <v>2</v>
      </c>
      <c r="CG307" t="s">
        <v>252</v>
      </c>
      <c r="DF307">
        <v>39.61</v>
      </c>
      <c r="DG307" t="s">
        <v>185</v>
      </c>
      <c r="DH307" s="130">
        <f t="shared" si="17"/>
        <v>0.11400299999999999</v>
      </c>
      <c r="DJ307" t="s">
        <v>187</v>
      </c>
      <c r="DK307" t="s">
        <v>186</v>
      </c>
      <c r="DL307">
        <v>1.0271999999999999</v>
      </c>
      <c r="DQ307" t="s">
        <v>171</v>
      </c>
      <c r="DS307" t="s">
        <v>188</v>
      </c>
      <c r="DT307" t="s">
        <v>188</v>
      </c>
      <c r="DU307" t="s">
        <v>189</v>
      </c>
      <c r="DX307" t="s">
        <v>172</v>
      </c>
      <c r="DY307" t="s">
        <v>173</v>
      </c>
      <c r="EA307" s="132">
        <v>2394.9157074378945</v>
      </c>
      <c r="EC307" t="s">
        <v>175</v>
      </c>
      <c r="ED307">
        <f t="shared" si="16"/>
        <v>100</v>
      </c>
      <c r="EK307" s="130">
        <v>8.0934468783233928</v>
      </c>
      <c r="EL307" t="s">
        <v>174</v>
      </c>
      <c r="EO307" s="143">
        <v>354.06700000000001</v>
      </c>
      <c r="EP307">
        <v>-21</v>
      </c>
      <c r="EQ307" t="s">
        <v>246</v>
      </c>
      <c r="ER307" s="143">
        <v>333.06700000000001</v>
      </c>
      <c r="ES307" s="132">
        <v>43.935348541920106</v>
      </c>
      <c r="ET307" s="132">
        <v>43.935348541920106</v>
      </c>
      <c r="EU307" t="s">
        <v>190</v>
      </c>
      <c r="EV307" t="s">
        <v>191</v>
      </c>
    </row>
    <row r="308" spans="3:152">
      <c r="C308" s="2" t="s">
        <v>402</v>
      </c>
      <c r="E308">
        <v>999</v>
      </c>
      <c r="F308" t="s">
        <v>238</v>
      </c>
      <c r="G308" t="s">
        <v>363</v>
      </c>
      <c r="H308" s="157">
        <v>2</v>
      </c>
      <c r="I308" s="158">
        <v>17</v>
      </c>
      <c r="J308" s="158">
        <f t="shared" si="18"/>
        <v>19</v>
      </c>
      <c r="N308" t="s">
        <v>242</v>
      </c>
      <c r="O308">
        <v>12.744</v>
      </c>
      <c r="P308">
        <v>-78.7393</v>
      </c>
      <c r="S308">
        <v>-2838.9</v>
      </c>
      <c r="W308" s="132">
        <v>1143230</v>
      </c>
      <c r="X308" s="4"/>
      <c r="AB308" t="s">
        <v>239</v>
      </c>
      <c r="AI308" t="s">
        <v>248</v>
      </c>
      <c r="AJ308" t="s">
        <v>249</v>
      </c>
      <c r="AO308" t="s">
        <v>245</v>
      </c>
      <c r="AP308" s="130"/>
      <c r="AQ308" s="130">
        <v>20.18038387</v>
      </c>
      <c r="AR308" t="s">
        <v>223</v>
      </c>
      <c r="AS308" s="130">
        <v>0.24422612199999999</v>
      </c>
      <c r="AT308" s="130">
        <v>0.6</v>
      </c>
      <c r="AU308" t="s">
        <v>175</v>
      </c>
      <c r="AV308" s="4">
        <v>0.08</v>
      </c>
      <c r="AW308">
        <v>8.8699999999999992</v>
      </c>
      <c r="AX308" t="s">
        <v>175</v>
      </c>
      <c r="AY308">
        <v>1.52</v>
      </c>
      <c r="AZ308" t="s">
        <v>250</v>
      </c>
      <c r="BB308" s="130">
        <v>18.850639783333335</v>
      </c>
      <c r="BC308" t="s">
        <v>175</v>
      </c>
      <c r="BD308" s="130">
        <v>0.24506627689653734</v>
      </c>
      <c r="BE308" t="s">
        <v>180</v>
      </c>
      <c r="BG308">
        <v>50</v>
      </c>
      <c r="BH308" t="s">
        <v>175</v>
      </c>
      <c r="BI308">
        <v>50</v>
      </c>
      <c r="BJ308" s="130">
        <v>23.802208839283342</v>
      </c>
      <c r="BK308" t="s">
        <v>175</v>
      </c>
      <c r="BL308">
        <v>2.4</v>
      </c>
      <c r="BM308" s="130">
        <v>3.0524835970582589</v>
      </c>
      <c r="BO308" t="s">
        <v>181</v>
      </c>
      <c r="BP308" s="130">
        <f t="shared" si="15"/>
        <v>6.7154639135281691E-2</v>
      </c>
      <c r="BQ308" t="s">
        <v>332</v>
      </c>
      <c r="BR308" t="s">
        <v>182</v>
      </c>
      <c r="BS308" s="151">
        <v>4.5068000000000001</v>
      </c>
      <c r="CD308" s="130">
        <v>36.523694947368426</v>
      </c>
      <c r="CE308" t="s">
        <v>175</v>
      </c>
      <c r="CF308">
        <v>2</v>
      </c>
      <c r="CG308" t="s">
        <v>252</v>
      </c>
      <c r="DF308">
        <v>39.61</v>
      </c>
      <c r="DG308" t="s">
        <v>185</v>
      </c>
      <c r="DH308" s="130">
        <f t="shared" si="17"/>
        <v>0.11432299999999999</v>
      </c>
      <c r="DJ308" t="s">
        <v>187</v>
      </c>
      <c r="DK308" t="s">
        <v>186</v>
      </c>
      <c r="DL308">
        <v>1.0271999999999999</v>
      </c>
      <c r="DQ308" t="s">
        <v>171</v>
      </c>
      <c r="DS308" t="s">
        <v>188</v>
      </c>
      <c r="DT308" t="s">
        <v>188</v>
      </c>
      <c r="DU308" t="s">
        <v>189</v>
      </c>
      <c r="DX308" t="s">
        <v>172</v>
      </c>
      <c r="DY308" t="s">
        <v>173</v>
      </c>
      <c r="EA308" s="132">
        <v>2390.9175039347369</v>
      </c>
      <c r="EC308" t="s">
        <v>175</v>
      </c>
      <c r="ED308">
        <f t="shared" si="16"/>
        <v>100</v>
      </c>
      <c r="EK308" s="130">
        <v>8.1256810248914544</v>
      </c>
      <c r="EL308" t="s">
        <v>174</v>
      </c>
      <c r="EO308" s="143">
        <v>323.21800000000002</v>
      </c>
      <c r="EP308">
        <v>-21</v>
      </c>
      <c r="EQ308" t="s">
        <v>246</v>
      </c>
      <c r="ER308" s="143">
        <v>302.21800000000002</v>
      </c>
      <c r="ES308" s="132">
        <v>43.994026250730904</v>
      </c>
      <c r="ET308" s="132">
        <v>43.994026250730904</v>
      </c>
      <c r="EU308" t="s">
        <v>190</v>
      </c>
      <c r="EV308" t="s">
        <v>191</v>
      </c>
    </row>
    <row r="309" spans="3:152">
      <c r="C309" s="2" t="s">
        <v>402</v>
      </c>
      <c r="E309">
        <v>999</v>
      </c>
      <c r="F309" t="s">
        <v>238</v>
      </c>
      <c r="G309" t="s">
        <v>363</v>
      </c>
      <c r="H309" s="157">
        <v>2</v>
      </c>
      <c r="I309" s="158">
        <v>23</v>
      </c>
      <c r="J309" s="158">
        <f t="shared" si="18"/>
        <v>25</v>
      </c>
      <c r="N309" t="s">
        <v>242</v>
      </c>
      <c r="O309">
        <v>12.744</v>
      </c>
      <c r="P309">
        <v>-78.7393</v>
      </c>
      <c r="S309">
        <v>-2838.9</v>
      </c>
      <c r="W309" s="132">
        <v>1145330</v>
      </c>
      <c r="X309" s="4"/>
      <c r="AB309" t="s">
        <v>239</v>
      </c>
      <c r="AI309" t="s">
        <v>248</v>
      </c>
      <c r="AJ309" t="s">
        <v>249</v>
      </c>
      <c r="AO309" t="s">
        <v>245</v>
      </c>
      <c r="AP309" s="130"/>
      <c r="AQ309" s="130">
        <v>20.09301133</v>
      </c>
      <c r="AR309" t="s">
        <v>223</v>
      </c>
      <c r="AS309" s="130">
        <v>0.22981889999999999</v>
      </c>
      <c r="AT309" s="130">
        <v>0.6</v>
      </c>
      <c r="AU309" t="s">
        <v>175</v>
      </c>
      <c r="AV309" s="4">
        <v>0.08</v>
      </c>
      <c r="AW309">
        <v>8.8699999999999992</v>
      </c>
      <c r="AX309" t="s">
        <v>175</v>
      </c>
      <c r="AY309">
        <v>1.52</v>
      </c>
      <c r="AZ309" t="s">
        <v>250</v>
      </c>
      <c r="BB309" s="130">
        <v>18.705018883333334</v>
      </c>
      <c r="BC309" t="s">
        <v>175</v>
      </c>
      <c r="BD309" s="130">
        <v>0.2332812539851683</v>
      </c>
      <c r="BE309" t="s">
        <v>180</v>
      </c>
      <c r="BG309">
        <v>50</v>
      </c>
      <c r="BH309" t="s">
        <v>175</v>
      </c>
      <c r="BI309">
        <v>50</v>
      </c>
      <c r="BJ309" s="130">
        <v>24.574397538323595</v>
      </c>
      <c r="BK309" t="s">
        <v>175</v>
      </c>
      <c r="BL309">
        <v>2.4</v>
      </c>
      <c r="BM309" s="130">
        <v>3.2715420449268695</v>
      </c>
      <c r="BO309" t="s">
        <v>181</v>
      </c>
      <c r="BP309" s="130">
        <f t="shared" si="15"/>
        <v>7.1973924988391128E-2</v>
      </c>
      <c r="BQ309" t="s">
        <v>333</v>
      </c>
      <c r="BR309" t="s">
        <v>182</v>
      </c>
      <c r="BS309" s="151">
        <v>4.5046999999999997</v>
      </c>
      <c r="CD309" s="130">
        <v>36.501203157894743</v>
      </c>
      <c r="CE309" t="s">
        <v>175</v>
      </c>
      <c r="CF309">
        <v>2</v>
      </c>
      <c r="CG309" t="s">
        <v>252</v>
      </c>
      <c r="DF309">
        <v>39.61</v>
      </c>
      <c r="DG309" t="s">
        <v>185</v>
      </c>
      <c r="DH309" s="130">
        <f t="shared" si="17"/>
        <v>0.114533</v>
      </c>
      <c r="DJ309" t="s">
        <v>187</v>
      </c>
      <c r="DK309" t="s">
        <v>186</v>
      </c>
      <c r="DL309">
        <v>1.0271999999999999</v>
      </c>
      <c r="DQ309" t="s">
        <v>171</v>
      </c>
      <c r="DS309" t="s">
        <v>188</v>
      </c>
      <c r="DT309" t="s">
        <v>188</v>
      </c>
      <c r="DU309" t="s">
        <v>189</v>
      </c>
      <c r="DX309" t="s">
        <v>172</v>
      </c>
      <c r="DY309" t="s">
        <v>173</v>
      </c>
      <c r="EA309" s="132">
        <v>2389.5862149157897</v>
      </c>
      <c r="EC309" t="s">
        <v>175</v>
      </c>
      <c r="ED309">
        <f t="shared" si="16"/>
        <v>100</v>
      </c>
      <c r="EK309" s="130">
        <v>8.1043037084399465</v>
      </c>
      <c r="EL309" t="s">
        <v>174</v>
      </c>
      <c r="EO309" s="143">
        <v>342.84500000000003</v>
      </c>
      <c r="EP309">
        <v>-21</v>
      </c>
      <c r="EQ309" t="s">
        <v>246</v>
      </c>
      <c r="ER309" s="143">
        <v>321.84500000000003</v>
      </c>
      <c r="ES309" s="132">
        <v>45.681220192219037</v>
      </c>
      <c r="ET309" s="132">
        <v>45.681220192219037</v>
      </c>
      <c r="EU309" t="s">
        <v>190</v>
      </c>
      <c r="EV309" t="s">
        <v>191</v>
      </c>
    </row>
    <row r="310" spans="3:152">
      <c r="C310" s="2" t="s">
        <v>402</v>
      </c>
      <c r="E310">
        <v>999</v>
      </c>
      <c r="F310" t="s">
        <v>238</v>
      </c>
      <c r="G310" t="s">
        <v>363</v>
      </c>
      <c r="H310" s="157">
        <v>2</v>
      </c>
      <c r="I310" s="158">
        <v>33.208349000000169</v>
      </c>
      <c r="J310" s="158">
        <f t="shared" si="18"/>
        <v>35.208349000000169</v>
      </c>
      <c r="N310" t="s">
        <v>242</v>
      </c>
      <c r="O310">
        <v>12.744</v>
      </c>
      <c r="P310">
        <v>-78.7393</v>
      </c>
      <c r="S310">
        <v>-2838.9</v>
      </c>
      <c r="W310" s="132">
        <v>1148900</v>
      </c>
      <c r="X310" s="4"/>
      <c r="AB310" t="s">
        <v>239</v>
      </c>
      <c r="AI310" t="s">
        <v>248</v>
      </c>
      <c r="AJ310" t="s">
        <v>249</v>
      </c>
      <c r="AO310" t="s">
        <v>245</v>
      </c>
      <c r="AP310" s="130"/>
      <c r="AQ310" s="130">
        <v>19.962607640000002</v>
      </c>
      <c r="AR310" t="s">
        <v>223</v>
      </c>
      <c r="AS310" s="130">
        <v>0.35340079800000002</v>
      </c>
      <c r="AT310" s="130">
        <v>0.6</v>
      </c>
      <c r="AU310" t="s">
        <v>175</v>
      </c>
      <c r="AV310" s="4">
        <v>0.08</v>
      </c>
      <c r="AW310">
        <v>8.8699999999999992</v>
      </c>
      <c r="AX310" t="s">
        <v>175</v>
      </c>
      <c r="AY310">
        <v>1.52</v>
      </c>
      <c r="AZ310" t="s">
        <v>250</v>
      </c>
      <c r="BB310" s="130">
        <v>18.487679400000005</v>
      </c>
      <c r="BC310" t="s">
        <v>175</v>
      </c>
      <c r="BD310" s="130">
        <v>0.36017876107990732</v>
      </c>
      <c r="BE310" t="s">
        <v>180</v>
      </c>
      <c r="BG310">
        <v>50</v>
      </c>
      <c r="BH310" t="s">
        <v>175</v>
      </c>
      <c r="BI310">
        <v>50</v>
      </c>
      <c r="BJ310" s="130">
        <v>24.419078803606588</v>
      </c>
      <c r="BK310" t="s">
        <v>175</v>
      </c>
      <c r="BL310">
        <v>2.4</v>
      </c>
      <c r="BM310" s="130">
        <v>3.225071021659236</v>
      </c>
      <c r="BO310" t="s">
        <v>181</v>
      </c>
      <c r="BP310" s="130">
        <f t="shared" si="15"/>
        <v>7.0951562476503194E-2</v>
      </c>
      <c r="BQ310" t="s">
        <v>334</v>
      </c>
      <c r="BR310" t="s">
        <v>182</v>
      </c>
      <c r="BS310" s="151">
        <v>4.5011000000000001</v>
      </c>
      <c r="CD310" s="130">
        <v>36.480103368421055</v>
      </c>
      <c r="CE310" t="s">
        <v>175</v>
      </c>
      <c r="CF310">
        <v>2</v>
      </c>
      <c r="CG310" t="s">
        <v>252</v>
      </c>
      <c r="DF310">
        <v>39.61</v>
      </c>
      <c r="DG310" t="s">
        <v>185</v>
      </c>
      <c r="DH310" s="130">
        <f t="shared" si="17"/>
        <v>0.11489000000000001</v>
      </c>
      <c r="DJ310" t="s">
        <v>187</v>
      </c>
      <c r="DK310" t="s">
        <v>186</v>
      </c>
      <c r="DL310">
        <v>1.0271999999999999</v>
      </c>
      <c r="DQ310" t="s">
        <v>171</v>
      </c>
      <c r="DS310" t="s">
        <v>188</v>
      </c>
      <c r="DT310" t="s">
        <v>188</v>
      </c>
      <c r="DU310" t="s">
        <v>189</v>
      </c>
      <c r="DX310" t="s">
        <v>172</v>
      </c>
      <c r="DY310" t="s">
        <v>173</v>
      </c>
      <c r="EA310" s="132">
        <v>2388.3373183768422</v>
      </c>
      <c r="EC310" t="s">
        <v>175</v>
      </c>
      <c r="ED310">
        <f t="shared" si="16"/>
        <v>100</v>
      </c>
      <c r="EK310" s="130">
        <v>8.0872464670463557</v>
      </c>
      <c r="EL310" t="s">
        <v>174</v>
      </c>
      <c r="EO310" s="143">
        <v>360.22500000000002</v>
      </c>
      <c r="EP310">
        <v>-21</v>
      </c>
      <c r="EQ310" t="s">
        <v>246</v>
      </c>
      <c r="ER310" s="143">
        <v>339.22500000000002</v>
      </c>
      <c r="ES310" s="132">
        <v>64.492909887444227</v>
      </c>
      <c r="ET310" s="132">
        <v>64.492909887444227</v>
      </c>
      <c r="EU310" t="s">
        <v>190</v>
      </c>
      <c r="EV310" t="s">
        <v>191</v>
      </c>
    </row>
    <row r="311" spans="3:152">
      <c r="C311" s="2" t="s">
        <v>402</v>
      </c>
      <c r="E311">
        <v>999</v>
      </c>
      <c r="F311" t="s">
        <v>238</v>
      </c>
      <c r="G311" t="s">
        <v>363</v>
      </c>
      <c r="H311" s="157">
        <v>2</v>
      </c>
      <c r="I311" s="158">
        <v>39</v>
      </c>
      <c r="J311" s="158">
        <f t="shared" si="18"/>
        <v>41</v>
      </c>
      <c r="N311" t="s">
        <v>242</v>
      </c>
      <c r="O311">
        <v>12.744</v>
      </c>
      <c r="P311">
        <v>-78.7393</v>
      </c>
      <c r="S311">
        <v>-2838.9</v>
      </c>
      <c r="W311" s="132">
        <v>1150940</v>
      </c>
      <c r="X311" s="4"/>
      <c r="AB311" t="s">
        <v>239</v>
      </c>
      <c r="AI311" t="s">
        <v>248</v>
      </c>
      <c r="AJ311" t="s">
        <v>249</v>
      </c>
      <c r="AO311" t="s">
        <v>245</v>
      </c>
      <c r="AP311" s="130"/>
      <c r="AQ311" s="130">
        <v>20.309999999999999</v>
      </c>
      <c r="AR311" t="s">
        <v>223</v>
      </c>
      <c r="AS311" s="130">
        <v>0.23907551199999999</v>
      </c>
      <c r="AT311" s="130">
        <v>0.6</v>
      </c>
      <c r="AU311" t="s">
        <v>175</v>
      </c>
      <c r="AV311" s="4">
        <v>0.08</v>
      </c>
      <c r="AW311">
        <v>8.8699999999999992</v>
      </c>
      <c r="AX311" t="s">
        <v>175</v>
      </c>
      <c r="AY311">
        <v>1.52</v>
      </c>
      <c r="AZ311" t="s">
        <v>250</v>
      </c>
      <c r="BB311" s="130">
        <v>19.066666666666666</v>
      </c>
      <c r="BC311" t="s">
        <v>175</v>
      </c>
      <c r="BD311" s="130">
        <v>0.23924673214715117</v>
      </c>
      <c r="BE311" t="s">
        <v>180</v>
      </c>
      <c r="BG311">
        <v>50</v>
      </c>
      <c r="BH311" t="s">
        <v>175</v>
      </c>
      <c r="BI311">
        <v>50</v>
      </c>
      <c r="BJ311" s="130">
        <v>23.638727321107819</v>
      </c>
      <c r="BK311" t="s">
        <v>175</v>
      </c>
      <c r="BL311">
        <v>2.4</v>
      </c>
      <c r="BM311" s="130">
        <v>3.0057920800475317</v>
      </c>
      <c r="BO311" t="s">
        <v>181</v>
      </c>
      <c r="BP311" s="130">
        <f t="shared" si="15"/>
        <v>6.6127425761045688E-2</v>
      </c>
      <c r="BQ311" t="s">
        <v>335</v>
      </c>
      <c r="BR311" t="s">
        <v>182</v>
      </c>
      <c r="BS311" s="151">
        <v>4.4991000000000003</v>
      </c>
      <c r="CD311" s="130">
        <v>36.45958052631579</v>
      </c>
      <c r="CE311" t="s">
        <v>175</v>
      </c>
      <c r="CF311">
        <v>2</v>
      </c>
      <c r="CG311" t="s">
        <v>252</v>
      </c>
      <c r="DF311">
        <v>39.61</v>
      </c>
      <c r="DG311" t="s">
        <v>185</v>
      </c>
      <c r="DH311" s="130">
        <f t="shared" si="17"/>
        <v>0.115094</v>
      </c>
      <c r="DJ311" t="s">
        <v>187</v>
      </c>
      <c r="DK311" t="s">
        <v>186</v>
      </c>
      <c r="DL311">
        <v>1.0271999999999999</v>
      </c>
      <c r="DQ311" t="s">
        <v>171</v>
      </c>
      <c r="DS311" t="s">
        <v>188</v>
      </c>
      <c r="DT311" t="s">
        <v>188</v>
      </c>
      <c r="DU311" t="s">
        <v>189</v>
      </c>
      <c r="DX311" t="s">
        <v>172</v>
      </c>
      <c r="DY311" t="s">
        <v>173</v>
      </c>
      <c r="EA311" s="132">
        <v>2387.1225713526314</v>
      </c>
      <c r="EC311" t="s">
        <v>175</v>
      </c>
      <c r="ED311">
        <f t="shared" si="16"/>
        <v>100</v>
      </c>
      <c r="EK311" s="130">
        <v>8.1461211651250487</v>
      </c>
      <c r="EL311" t="s">
        <v>174</v>
      </c>
      <c r="EO311" s="143">
        <v>304.34899999999999</v>
      </c>
      <c r="EP311">
        <v>-21</v>
      </c>
      <c r="EQ311" t="s">
        <v>246</v>
      </c>
      <c r="ER311" s="143">
        <v>283.34899999999999</v>
      </c>
      <c r="ES311" s="132">
        <v>40.522719611965833</v>
      </c>
      <c r="ET311" s="132">
        <v>40.522719611965833</v>
      </c>
      <c r="EU311" t="s">
        <v>190</v>
      </c>
      <c r="EV311" t="s">
        <v>191</v>
      </c>
    </row>
    <row r="312" spans="3:152">
      <c r="C312" s="2" t="s">
        <v>402</v>
      </c>
      <c r="E312">
        <v>999</v>
      </c>
      <c r="F312" t="s">
        <v>238</v>
      </c>
      <c r="G312" t="s">
        <v>363</v>
      </c>
      <c r="H312" s="157">
        <v>2</v>
      </c>
      <c r="I312" s="158">
        <v>48</v>
      </c>
      <c r="J312" s="158">
        <f t="shared" si="18"/>
        <v>50</v>
      </c>
      <c r="N312" t="s">
        <v>242</v>
      </c>
      <c r="O312">
        <v>12.744</v>
      </c>
      <c r="P312">
        <v>-78.7393</v>
      </c>
      <c r="S312">
        <v>-2838.9</v>
      </c>
      <c r="W312" s="132">
        <v>1154090</v>
      </c>
      <c r="X312" s="4"/>
      <c r="AB312" t="s">
        <v>239</v>
      </c>
      <c r="AI312" t="s">
        <v>248</v>
      </c>
      <c r="AJ312" t="s">
        <v>249</v>
      </c>
      <c r="AO312" t="s">
        <v>245</v>
      </c>
      <c r="AP312" s="130"/>
      <c r="AQ312" s="130">
        <v>20.519103950000002</v>
      </c>
      <c r="AR312" t="s">
        <v>223</v>
      </c>
      <c r="AS312" s="130">
        <v>0.222955026</v>
      </c>
      <c r="AT312" s="130">
        <v>0.6</v>
      </c>
      <c r="AU312" t="s">
        <v>175</v>
      </c>
      <c r="AV312" s="4">
        <v>0.08</v>
      </c>
      <c r="AW312">
        <v>8.8699999999999992</v>
      </c>
      <c r="AX312" t="s">
        <v>175</v>
      </c>
      <c r="AY312">
        <v>1.52</v>
      </c>
      <c r="AZ312" t="s">
        <v>250</v>
      </c>
      <c r="BB312" s="130">
        <v>19.415173250000006</v>
      </c>
      <c r="BC312" t="s">
        <v>175</v>
      </c>
      <c r="BD312" s="130">
        <v>0.22996784194740874</v>
      </c>
      <c r="BE312" t="s">
        <v>180</v>
      </c>
      <c r="BG312">
        <v>50</v>
      </c>
      <c r="BH312" t="s">
        <v>175</v>
      </c>
      <c r="BI312">
        <v>50</v>
      </c>
      <c r="BJ312" s="130">
        <v>24.593821008820655</v>
      </c>
      <c r="BK312" t="s">
        <v>175</v>
      </c>
      <c r="BL312">
        <v>2.4</v>
      </c>
      <c r="BM312" s="130">
        <v>3.2746396578140695</v>
      </c>
      <c r="BO312" t="s">
        <v>181</v>
      </c>
      <c r="BP312" s="130">
        <f t="shared" si="15"/>
        <v>7.2042072471909524E-2</v>
      </c>
      <c r="BQ312" t="s">
        <v>336</v>
      </c>
      <c r="BR312" t="s">
        <v>182</v>
      </c>
      <c r="BS312" s="151">
        <v>4.4958999999999998</v>
      </c>
      <c r="CD312" s="130">
        <v>36.451988631578949</v>
      </c>
      <c r="CE312" t="s">
        <v>175</v>
      </c>
      <c r="CF312">
        <v>2</v>
      </c>
      <c r="CG312" t="s">
        <v>252</v>
      </c>
      <c r="DF312">
        <v>39.61</v>
      </c>
      <c r="DG312" t="s">
        <v>185</v>
      </c>
      <c r="DH312" s="130">
        <f t="shared" si="17"/>
        <v>0.115409</v>
      </c>
      <c r="DJ312" t="s">
        <v>187</v>
      </c>
      <c r="DK312" t="s">
        <v>186</v>
      </c>
      <c r="DL312">
        <v>1.0271999999999999</v>
      </c>
      <c r="DQ312" t="s">
        <v>171</v>
      </c>
      <c r="DS312" t="s">
        <v>188</v>
      </c>
      <c r="DT312" t="s">
        <v>188</v>
      </c>
      <c r="DU312" t="s">
        <v>189</v>
      </c>
      <c r="DX312" t="s">
        <v>172</v>
      </c>
      <c r="DY312" t="s">
        <v>173</v>
      </c>
      <c r="EA312" s="132">
        <v>2386.6732071031579</v>
      </c>
      <c r="EC312" t="s">
        <v>175</v>
      </c>
      <c r="ED312">
        <f t="shared" si="16"/>
        <v>100</v>
      </c>
      <c r="EK312" s="130">
        <v>8.1635824610221128</v>
      </c>
      <c r="EL312" t="s">
        <v>174</v>
      </c>
      <c r="EO312" s="143">
        <v>287.89100000000002</v>
      </c>
      <c r="EP312">
        <v>-21</v>
      </c>
      <c r="EQ312" t="s">
        <v>246</v>
      </c>
      <c r="ER312" s="143">
        <v>266.89100000000002</v>
      </c>
      <c r="ES312" s="132">
        <v>36.994016583766623</v>
      </c>
      <c r="ET312" s="132">
        <v>36.994016583766623</v>
      </c>
      <c r="EU312" t="s">
        <v>190</v>
      </c>
      <c r="EV312" t="s">
        <v>191</v>
      </c>
    </row>
    <row r="313" spans="3:152">
      <c r="C313" s="2" t="s">
        <v>402</v>
      </c>
      <c r="E313">
        <v>999</v>
      </c>
      <c r="F313" t="s">
        <v>238</v>
      </c>
      <c r="G313" t="s">
        <v>363</v>
      </c>
      <c r="H313" s="157">
        <v>2</v>
      </c>
      <c r="I313" s="158">
        <v>58.530575000000283</v>
      </c>
      <c r="J313" s="158">
        <f t="shared" si="18"/>
        <v>60.530575000000283</v>
      </c>
      <c r="N313" t="s">
        <v>242</v>
      </c>
      <c r="O313">
        <v>12.744</v>
      </c>
      <c r="P313">
        <v>-78.7393</v>
      </c>
      <c r="S313">
        <v>-2838.9</v>
      </c>
      <c r="W313" s="132">
        <v>1157770</v>
      </c>
      <c r="X313" s="4"/>
      <c r="AB313" t="s">
        <v>239</v>
      </c>
      <c r="AI313" t="s">
        <v>248</v>
      </c>
      <c r="AJ313" t="s">
        <v>249</v>
      </c>
      <c r="AO313" t="s">
        <v>245</v>
      </c>
      <c r="AP313" s="130"/>
      <c r="AQ313" s="130">
        <v>20.102758009999999</v>
      </c>
      <c r="AR313" t="s">
        <v>223</v>
      </c>
      <c r="AS313" s="130">
        <v>0.217485602</v>
      </c>
      <c r="AT313" s="130">
        <v>0.6</v>
      </c>
      <c r="AU313" t="s">
        <v>175</v>
      </c>
      <c r="AV313" s="4">
        <v>0.08</v>
      </c>
      <c r="AW313">
        <v>8.8699999999999992</v>
      </c>
      <c r="AX313" t="s">
        <v>175</v>
      </c>
      <c r="AY313">
        <v>1.52</v>
      </c>
      <c r="AZ313" t="s">
        <v>250</v>
      </c>
      <c r="BB313" s="130">
        <v>18.721263350000001</v>
      </c>
      <c r="BC313" t="s">
        <v>175</v>
      </c>
      <c r="BD313" s="130">
        <v>0.22075250302681756</v>
      </c>
      <c r="BE313" t="s">
        <v>180</v>
      </c>
      <c r="BG313">
        <v>50</v>
      </c>
      <c r="BH313" t="s">
        <v>175</v>
      </c>
      <c r="BI313">
        <v>50</v>
      </c>
      <c r="BJ313" s="130">
        <v>25.108869403336875</v>
      </c>
      <c r="BK313" t="s">
        <v>175</v>
      </c>
      <c r="BL313">
        <v>2.4</v>
      </c>
      <c r="BM313" s="130">
        <v>3.4288489882960311</v>
      </c>
      <c r="BO313" t="s">
        <v>181</v>
      </c>
      <c r="BP313" s="130">
        <f t="shared" si="15"/>
        <v>7.5434677742512682E-2</v>
      </c>
      <c r="BQ313" t="s">
        <v>337</v>
      </c>
      <c r="BR313" t="s">
        <v>182</v>
      </c>
      <c r="BS313" s="151">
        <v>4.4922000000000004</v>
      </c>
      <c r="CD313" s="130">
        <v>36.421556947368423</v>
      </c>
      <c r="CE313" t="s">
        <v>175</v>
      </c>
      <c r="CF313">
        <v>2</v>
      </c>
      <c r="CG313" t="s">
        <v>252</v>
      </c>
      <c r="DF313">
        <v>39.61</v>
      </c>
      <c r="DG313" t="s">
        <v>185</v>
      </c>
      <c r="DH313" s="130">
        <f t="shared" si="17"/>
        <v>0.115777</v>
      </c>
      <c r="DJ313" t="s">
        <v>187</v>
      </c>
      <c r="DK313" t="s">
        <v>186</v>
      </c>
      <c r="DL313">
        <v>1.0271999999999999</v>
      </c>
      <c r="DQ313" t="s">
        <v>171</v>
      </c>
      <c r="DS313" t="s">
        <v>188</v>
      </c>
      <c r="DT313" t="s">
        <v>188</v>
      </c>
      <c r="DU313" t="s">
        <v>189</v>
      </c>
      <c r="DX313" t="s">
        <v>172</v>
      </c>
      <c r="DY313" t="s">
        <v>173</v>
      </c>
      <c r="EA313" s="132">
        <v>2384.8719557147369</v>
      </c>
      <c r="EC313" t="s">
        <v>175</v>
      </c>
      <c r="ED313">
        <f t="shared" si="16"/>
        <v>100</v>
      </c>
      <c r="EK313" s="130">
        <v>8.0999091467319886</v>
      </c>
      <c r="EL313" t="s">
        <v>174</v>
      </c>
      <c r="EO313" s="143">
        <v>346.10700000000003</v>
      </c>
      <c r="EP313">
        <v>-21</v>
      </c>
      <c r="EQ313" t="s">
        <v>246</v>
      </c>
      <c r="ER313" s="143">
        <v>325.10700000000003</v>
      </c>
      <c r="ES313" s="132">
        <v>44.754696085997502</v>
      </c>
      <c r="ET313" s="132">
        <v>44.754696085997502</v>
      </c>
      <c r="EU313" t="s">
        <v>190</v>
      </c>
      <c r="EV313" t="s">
        <v>191</v>
      </c>
    </row>
    <row r="314" spans="3:152">
      <c r="C314" s="2" t="s">
        <v>402</v>
      </c>
      <c r="E314">
        <v>999</v>
      </c>
      <c r="F314" t="s">
        <v>238</v>
      </c>
      <c r="G314" t="s">
        <v>363</v>
      </c>
      <c r="H314" s="157">
        <v>2</v>
      </c>
      <c r="I314" s="158">
        <v>66.971234999999695</v>
      </c>
      <c r="J314" s="158">
        <f t="shared" si="18"/>
        <v>68.971234999999695</v>
      </c>
      <c r="N314" t="s">
        <v>242</v>
      </c>
      <c r="O314">
        <v>12.744</v>
      </c>
      <c r="P314">
        <v>-78.7393</v>
      </c>
      <c r="S314">
        <v>-2838.9</v>
      </c>
      <c r="W314" s="132">
        <v>1160730</v>
      </c>
      <c r="X314" s="4"/>
      <c r="AB314" t="s">
        <v>239</v>
      </c>
      <c r="AI314" t="s">
        <v>248</v>
      </c>
      <c r="AJ314" t="s">
        <v>249</v>
      </c>
      <c r="AO314" t="s">
        <v>245</v>
      </c>
      <c r="AP314" s="130"/>
      <c r="AQ314" s="130">
        <v>19.98</v>
      </c>
      <c r="AR314" t="s">
        <v>223</v>
      </c>
      <c r="AS314" s="130">
        <v>0.21643417200000001</v>
      </c>
      <c r="AT314" s="130">
        <v>0.6</v>
      </c>
      <c r="AU314" t="s">
        <v>175</v>
      </c>
      <c r="AV314" s="4">
        <v>0.08</v>
      </c>
      <c r="AW314">
        <v>8.8699999999999992</v>
      </c>
      <c r="AX314" t="s">
        <v>175</v>
      </c>
      <c r="AY314">
        <v>1.52</v>
      </c>
      <c r="AZ314" t="s">
        <v>250</v>
      </c>
      <c r="BB314" s="130">
        <v>18.516666666666669</v>
      </c>
      <c r="BC314" t="s">
        <v>175</v>
      </c>
      <c r="BD314" s="130">
        <v>0.22616042032955189</v>
      </c>
      <c r="BE314" t="s">
        <v>180</v>
      </c>
      <c r="BG314">
        <v>50</v>
      </c>
      <c r="BH314" t="s">
        <v>175</v>
      </c>
      <c r="BI314">
        <v>50</v>
      </c>
      <c r="BJ314" s="130">
        <v>24.398454269247551</v>
      </c>
      <c r="BK314" t="s">
        <v>175</v>
      </c>
      <c r="BL314">
        <v>2.4</v>
      </c>
      <c r="BM314" s="130">
        <v>3.2156274578758648</v>
      </c>
      <c r="BO314" t="s">
        <v>181</v>
      </c>
      <c r="BP314" s="130">
        <f t="shared" si="15"/>
        <v>7.0743804073269023E-2</v>
      </c>
      <c r="BQ314" t="s">
        <v>338</v>
      </c>
      <c r="BR314" t="s">
        <v>182</v>
      </c>
      <c r="BS314" s="151">
        <v>4.4893000000000001</v>
      </c>
      <c r="CD314" s="130">
        <v>36.395566842105268</v>
      </c>
      <c r="CE314" t="s">
        <v>175</v>
      </c>
      <c r="CF314">
        <v>2</v>
      </c>
      <c r="CG314" t="s">
        <v>252</v>
      </c>
      <c r="DF314">
        <v>39.61</v>
      </c>
      <c r="DG314" t="s">
        <v>185</v>
      </c>
      <c r="DH314" s="130">
        <f t="shared" si="17"/>
        <v>0.116073</v>
      </c>
      <c r="DJ314" t="s">
        <v>187</v>
      </c>
      <c r="DK314" t="s">
        <v>186</v>
      </c>
      <c r="DL314">
        <v>1.0271999999999999</v>
      </c>
      <c r="DQ314" t="s">
        <v>171</v>
      </c>
      <c r="DS314" t="s">
        <v>188</v>
      </c>
      <c r="DT314" t="s">
        <v>188</v>
      </c>
      <c r="DU314" t="s">
        <v>189</v>
      </c>
      <c r="DX314" t="s">
        <v>172</v>
      </c>
      <c r="DY314" t="s">
        <v>173</v>
      </c>
      <c r="EA314" s="132">
        <v>2383.3336013842109</v>
      </c>
      <c r="EC314" t="s">
        <v>175</v>
      </c>
      <c r="ED314">
        <f t="shared" si="16"/>
        <v>100</v>
      </c>
      <c r="EK314" s="130">
        <v>8.0904967623293764</v>
      </c>
      <c r="EL314" t="s">
        <v>174</v>
      </c>
      <c r="EO314" s="143">
        <v>356.363</v>
      </c>
      <c r="EP314">
        <v>-21</v>
      </c>
      <c r="EQ314" t="s">
        <v>246</v>
      </c>
      <c r="ER314" s="143">
        <v>335.363</v>
      </c>
      <c r="ES314" s="132">
        <v>47.165578497459364</v>
      </c>
      <c r="ET314" s="132">
        <v>47.165578497459364</v>
      </c>
      <c r="EU314" t="s">
        <v>190</v>
      </c>
      <c r="EV314" t="s">
        <v>191</v>
      </c>
    </row>
    <row r="315" spans="3:152">
      <c r="C315" s="2" t="s">
        <v>402</v>
      </c>
      <c r="E315">
        <v>999</v>
      </c>
      <c r="F315" t="s">
        <v>238</v>
      </c>
      <c r="G315" t="s">
        <v>363</v>
      </c>
      <c r="H315" s="157">
        <v>2</v>
      </c>
      <c r="I315" s="158">
        <v>73</v>
      </c>
      <c r="J315" s="158">
        <f t="shared" si="18"/>
        <v>75</v>
      </c>
      <c r="N315" t="s">
        <v>242</v>
      </c>
      <c r="O315">
        <v>12.744</v>
      </c>
      <c r="P315">
        <v>-78.7393</v>
      </c>
      <c r="S315">
        <v>-2838.9</v>
      </c>
      <c r="W315" s="132">
        <v>1162850</v>
      </c>
      <c r="X315" s="4"/>
      <c r="AB315" t="s">
        <v>239</v>
      </c>
      <c r="AI315" t="s">
        <v>248</v>
      </c>
      <c r="AJ315" t="s">
        <v>249</v>
      </c>
      <c r="AO315" t="s">
        <v>245</v>
      </c>
      <c r="AP315" s="130"/>
      <c r="AQ315" s="130">
        <v>20.37160853</v>
      </c>
      <c r="AR315" t="s">
        <v>223</v>
      </c>
      <c r="AS315" s="130">
        <v>0.19426560200000001</v>
      </c>
      <c r="AT315" s="130">
        <v>0.6</v>
      </c>
      <c r="AU315" t="s">
        <v>175</v>
      </c>
      <c r="AV315" s="4">
        <v>0.08</v>
      </c>
      <c r="AW315">
        <v>8.8699999999999992</v>
      </c>
      <c r="AX315" t="s">
        <v>175</v>
      </c>
      <c r="AY315">
        <v>1.52</v>
      </c>
      <c r="AZ315" t="s">
        <v>250</v>
      </c>
      <c r="BB315" s="130">
        <v>19.169347550000001</v>
      </c>
      <c r="BC315" t="s">
        <v>175</v>
      </c>
      <c r="BD315" s="130">
        <v>0.19562103311093665</v>
      </c>
      <c r="BE315" t="s">
        <v>180</v>
      </c>
      <c r="BG315">
        <v>50</v>
      </c>
      <c r="BH315" t="s">
        <v>175</v>
      </c>
      <c r="BI315">
        <v>50</v>
      </c>
      <c r="BJ315" s="130">
        <v>25.794458033255637</v>
      </c>
      <c r="BK315" t="s">
        <v>175</v>
      </c>
      <c r="BL315">
        <v>2.4</v>
      </c>
      <c r="BM315" s="130">
        <v>3.6453845905833457</v>
      </c>
      <c r="BO315" t="s">
        <v>181</v>
      </c>
      <c r="BP315" s="130">
        <f t="shared" si="15"/>
        <v>8.0198460992833606E-2</v>
      </c>
      <c r="BQ315" t="s">
        <v>339</v>
      </c>
      <c r="BR315" t="s">
        <v>182</v>
      </c>
      <c r="BS315" s="151">
        <v>4.4870999999999999</v>
      </c>
      <c r="CD315" s="130">
        <v>36.393680315789474</v>
      </c>
      <c r="CE315" t="s">
        <v>175</v>
      </c>
      <c r="CF315">
        <v>2</v>
      </c>
      <c r="CG315" t="s">
        <v>252</v>
      </c>
      <c r="DF315">
        <v>39.61</v>
      </c>
      <c r="DG315" t="s">
        <v>185</v>
      </c>
      <c r="DH315" s="130">
        <f t="shared" si="17"/>
        <v>0.116285</v>
      </c>
      <c r="DJ315" t="s">
        <v>187</v>
      </c>
      <c r="DK315" t="s">
        <v>186</v>
      </c>
      <c r="DL315">
        <v>1.0271999999999999</v>
      </c>
      <c r="DQ315" t="s">
        <v>171</v>
      </c>
      <c r="DS315" t="s">
        <v>188</v>
      </c>
      <c r="DT315" t="s">
        <v>188</v>
      </c>
      <c r="DU315" t="s">
        <v>189</v>
      </c>
      <c r="DX315" t="s">
        <v>172</v>
      </c>
      <c r="DY315" t="s">
        <v>173</v>
      </c>
      <c r="EA315" s="132">
        <v>2383.2219378915788</v>
      </c>
      <c r="EC315" t="s">
        <v>175</v>
      </c>
      <c r="ED315">
        <f t="shared" si="16"/>
        <v>100</v>
      </c>
      <c r="EK315" s="130">
        <v>8.1298760665017173</v>
      </c>
      <c r="EL315" t="s">
        <v>174</v>
      </c>
      <c r="EO315" s="143">
        <v>316.04500000000002</v>
      </c>
      <c r="EP315">
        <v>-21</v>
      </c>
      <c r="EQ315" t="s">
        <v>246</v>
      </c>
      <c r="ER315" s="143">
        <v>295.04500000000002</v>
      </c>
      <c r="ES315" s="132">
        <v>37.866510048458409</v>
      </c>
      <c r="ET315" s="132">
        <v>37.866510048458409</v>
      </c>
      <c r="EU315" t="s">
        <v>190</v>
      </c>
      <c r="EV315" t="s">
        <v>191</v>
      </c>
    </row>
    <row r="316" spans="3:152">
      <c r="C316" s="2" t="s">
        <v>402</v>
      </c>
      <c r="E316">
        <v>999</v>
      </c>
      <c r="F316" t="s">
        <v>238</v>
      </c>
      <c r="G316" t="s">
        <v>363</v>
      </c>
      <c r="H316" s="157">
        <v>2</v>
      </c>
      <c r="I316" s="158">
        <v>93</v>
      </c>
      <c r="J316" s="158">
        <f t="shared" si="18"/>
        <v>95</v>
      </c>
      <c r="N316" t="s">
        <v>242</v>
      </c>
      <c r="O316">
        <v>12.744</v>
      </c>
      <c r="P316">
        <v>-78.7393</v>
      </c>
      <c r="S316">
        <v>-2838.9</v>
      </c>
      <c r="W316" s="132">
        <v>1169860</v>
      </c>
      <c r="X316" s="4"/>
      <c r="AB316" t="s">
        <v>239</v>
      </c>
      <c r="AI316" t="s">
        <v>248</v>
      </c>
      <c r="AJ316" t="s">
        <v>249</v>
      </c>
      <c r="AO316" t="s">
        <v>245</v>
      </c>
      <c r="AP316" s="130"/>
      <c r="AQ316" s="130">
        <v>20.291287440000001</v>
      </c>
      <c r="AR316" t="s">
        <v>223</v>
      </c>
      <c r="AS316" s="130">
        <v>0.15786813</v>
      </c>
      <c r="AT316" s="130">
        <v>0.6</v>
      </c>
      <c r="AU316" t="s">
        <v>175</v>
      </c>
      <c r="AV316" s="4">
        <v>0.08</v>
      </c>
      <c r="AW316">
        <v>8.8699999999999992</v>
      </c>
      <c r="AX316" t="s">
        <v>175</v>
      </c>
      <c r="AY316">
        <v>1.52</v>
      </c>
      <c r="AZ316" t="s">
        <v>250</v>
      </c>
      <c r="BB316" s="130">
        <v>19.035479066666671</v>
      </c>
      <c r="BC316" t="s">
        <v>175</v>
      </c>
      <c r="BD316" s="130">
        <v>0.15794157747324486</v>
      </c>
      <c r="BE316" t="s">
        <v>180</v>
      </c>
      <c r="BG316">
        <v>50</v>
      </c>
      <c r="BH316" t="s">
        <v>175</v>
      </c>
      <c r="BI316">
        <v>50</v>
      </c>
      <c r="BJ316" s="130">
        <v>25.675973679822274</v>
      </c>
      <c r="BK316" t="s">
        <v>175</v>
      </c>
      <c r="BL316">
        <v>2.4</v>
      </c>
      <c r="BM316" s="130">
        <v>3.6044102645215927</v>
      </c>
      <c r="BO316" t="s">
        <v>181</v>
      </c>
      <c r="BP316" s="130">
        <f t="shared" si="15"/>
        <v>7.9297025819475037E-2</v>
      </c>
      <c r="BQ316" t="s">
        <v>340</v>
      </c>
      <c r="BR316" t="s">
        <v>182</v>
      </c>
      <c r="BS316" s="151">
        <v>4.4801000000000002</v>
      </c>
      <c r="CD316" s="130">
        <v>36.471751368421053</v>
      </c>
      <c r="CE316" t="s">
        <v>175</v>
      </c>
      <c r="CF316">
        <v>2</v>
      </c>
      <c r="CG316" t="s">
        <v>252</v>
      </c>
      <c r="DF316">
        <v>39.61</v>
      </c>
      <c r="DG316" t="s">
        <v>185</v>
      </c>
      <c r="DH316" s="130">
        <f t="shared" si="17"/>
        <v>0.11698600000000001</v>
      </c>
      <c r="DJ316" t="s">
        <v>187</v>
      </c>
      <c r="DK316" t="s">
        <v>186</v>
      </c>
      <c r="DL316">
        <v>1.0271999999999999</v>
      </c>
      <c r="DQ316" t="s">
        <v>171</v>
      </c>
      <c r="DS316" t="s">
        <v>188</v>
      </c>
      <c r="DT316" t="s">
        <v>188</v>
      </c>
      <c r="DU316" t="s">
        <v>189</v>
      </c>
      <c r="DX316" t="s">
        <v>172</v>
      </c>
      <c r="DY316" t="s">
        <v>173</v>
      </c>
      <c r="EA316" s="132">
        <v>2387.842963496842</v>
      </c>
      <c r="EC316" t="s">
        <v>175</v>
      </c>
      <c r="ED316">
        <f t="shared" si="16"/>
        <v>100</v>
      </c>
      <c r="EK316" s="130">
        <v>8.1197133291014563</v>
      </c>
      <c r="EL316" t="s">
        <v>174</v>
      </c>
      <c r="EO316" s="143">
        <v>326.22800000000001</v>
      </c>
      <c r="EP316">
        <v>-21</v>
      </c>
      <c r="EQ316" t="s">
        <v>246</v>
      </c>
      <c r="ER316" s="143">
        <v>305.22800000000001</v>
      </c>
      <c r="ES316" s="132">
        <v>36.12465398104181</v>
      </c>
      <c r="ET316" s="132">
        <v>36.12465398104181</v>
      </c>
      <c r="EU316" t="s">
        <v>190</v>
      </c>
      <c r="EV316" t="s">
        <v>191</v>
      </c>
    </row>
    <row r="317" spans="3:152">
      <c r="C317" s="2" t="s">
        <v>402</v>
      </c>
      <c r="E317">
        <v>999</v>
      </c>
      <c r="F317" t="s">
        <v>238</v>
      </c>
      <c r="G317" t="s">
        <v>363</v>
      </c>
      <c r="H317" s="157">
        <v>2</v>
      </c>
      <c r="I317" s="158">
        <v>120.22590400000007</v>
      </c>
      <c r="J317" s="158">
        <f t="shared" si="18"/>
        <v>122.22590400000007</v>
      </c>
      <c r="N317" t="s">
        <v>242</v>
      </c>
      <c r="O317">
        <v>12.744</v>
      </c>
      <c r="P317">
        <v>-78.7393</v>
      </c>
      <c r="S317">
        <v>-2838.9</v>
      </c>
      <c r="W317" s="132">
        <v>1177570</v>
      </c>
      <c r="X317" s="4"/>
      <c r="AB317" t="s">
        <v>239</v>
      </c>
      <c r="AI317" t="s">
        <v>248</v>
      </c>
      <c r="AJ317" t="s">
        <v>249</v>
      </c>
      <c r="AO317" t="s">
        <v>245</v>
      </c>
      <c r="AP317" s="130"/>
      <c r="AQ317" s="130">
        <v>20.364437330000001</v>
      </c>
      <c r="AR317" t="s">
        <v>223</v>
      </c>
      <c r="AS317" s="130">
        <v>0.17548992399999999</v>
      </c>
      <c r="AT317" s="130">
        <v>0.6</v>
      </c>
      <c r="AU317" t="s">
        <v>175</v>
      </c>
      <c r="AV317" s="4">
        <v>0.08</v>
      </c>
      <c r="AW317">
        <v>8.8699999999999992</v>
      </c>
      <c r="AX317" t="s">
        <v>175</v>
      </c>
      <c r="AY317">
        <v>1.52</v>
      </c>
      <c r="AZ317" t="s">
        <v>250</v>
      </c>
      <c r="BB317" s="130">
        <v>19.157395550000004</v>
      </c>
      <c r="BC317" t="s">
        <v>175</v>
      </c>
      <c r="BD317" s="130">
        <v>0.17678579018423107</v>
      </c>
      <c r="BE317" t="s">
        <v>180</v>
      </c>
      <c r="BG317">
        <v>50</v>
      </c>
      <c r="BH317" t="s">
        <v>175</v>
      </c>
      <c r="BI317">
        <v>50</v>
      </c>
      <c r="BJ317" s="130">
        <v>25.413805812992095</v>
      </c>
      <c r="BK317" t="s">
        <v>175</v>
      </c>
      <c r="BL317">
        <v>2.4</v>
      </c>
      <c r="BM317" s="130">
        <v>3.5178773533677314</v>
      </c>
      <c r="BO317" t="s">
        <v>181</v>
      </c>
      <c r="BP317" s="130">
        <f t="shared" si="15"/>
        <v>7.7393301774090081E-2</v>
      </c>
      <c r="BQ317" t="s">
        <v>341</v>
      </c>
      <c r="BR317" t="s">
        <v>182</v>
      </c>
      <c r="BS317" s="151">
        <v>4.4724000000000004</v>
      </c>
      <c r="CD317" s="130">
        <v>36.513135894736848</v>
      </c>
      <c r="CE317" t="s">
        <v>175</v>
      </c>
      <c r="CF317">
        <v>2</v>
      </c>
      <c r="CG317" t="s">
        <v>252</v>
      </c>
      <c r="DF317">
        <v>39.61</v>
      </c>
      <c r="DG317" t="s">
        <v>185</v>
      </c>
      <c r="DH317" s="130">
        <f t="shared" si="17"/>
        <v>0.117757</v>
      </c>
      <c r="DJ317" t="s">
        <v>187</v>
      </c>
      <c r="DK317" t="s">
        <v>186</v>
      </c>
      <c r="DL317">
        <v>1.0271999999999999</v>
      </c>
      <c r="DQ317" t="s">
        <v>171</v>
      </c>
      <c r="DS317" t="s">
        <v>188</v>
      </c>
      <c r="DT317" t="s">
        <v>188</v>
      </c>
      <c r="DU317" t="s">
        <v>189</v>
      </c>
      <c r="DX317" t="s">
        <v>172</v>
      </c>
      <c r="DY317" t="s">
        <v>173</v>
      </c>
      <c r="EA317" s="132">
        <v>2390.2925136094741</v>
      </c>
      <c r="EC317" t="s">
        <v>175</v>
      </c>
      <c r="ED317">
        <f t="shared" si="16"/>
        <v>100</v>
      </c>
      <c r="EK317" s="130">
        <v>8.1326639643016492</v>
      </c>
      <c r="EL317" t="s">
        <v>174</v>
      </c>
      <c r="EO317" s="143">
        <v>314.60899999999998</v>
      </c>
      <c r="EP317">
        <v>-21</v>
      </c>
      <c r="EQ317" t="s">
        <v>246</v>
      </c>
      <c r="ER317" s="143">
        <v>293.60899999999998</v>
      </c>
      <c r="ES317" s="132">
        <v>36.195273769513051</v>
      </c>
      <c r="ET317" s="132">
        <v>36.195273769513051</v>
      </c>
      <c r="EU317" t="s">
        <v>190</v>
      </c>
      <c r="EV317" t="s">
        <v>191</v>
      </c>
    </row>
    <row r="318" spans="3:152">
      <c r="C318" s="2" t="s">
        <v>402</v>
      </c>
      <c r="E318">
        <v>999</v>
      </c>
      <c r="F318" t="s">
        <v>238</v>
      </c>
      <c r="G318" t="s">
        <v>363</v>
      </c>
      <c r="H318" s="157">
        <v>2</v>
      </c>
      <c r="I318" s="158">
        <v>130.45642100000018</v>
      </c>
      <c r="J318" s="158">
        <f t="shared" si="18"/>
        <v>132.45642100000018</v>
      </c>
      <c r="N318" t="s">
        <v>242</v>
      </c>
      <c r="O318">
        <v>12.744</v>
      </c>
      <c r="P318">
        <v>-78.7393</v>
      </c>
      <c r="S318">
        <v>-2838.9</v>
      </c>
      <c r="W318" s="132">
        <v>1179660</v>
      </c>
      <c r="X318" s="4"/>
      <c r="AB318" t="s">
        <v>239</v>
      </c>
      <c r="AI318" t="s">
        <v>248</v>
      </c>
      <c r="AJ318" t="s">
        <v>249</v>
      </c>
      <c r="AO318" t="s">
        <v>245</v>
      </c>
      <c r="AP318" s="130"/>
      <c r="AQ318" s="130">
        <v>20.497592919999999</v>
      </c>
      <c r="AR318" t="s">
        <v>223</v>
      </c>
      <c r="AS318" s="130">
        <v>0.19726300399999999</v>
      </c>
      <c r="AT318" s="130">
        <v>0.6</v>
      </c>
      <c r="AU318" t="s">
        <v>175</v>
      </c>
      <c r="AV318" s="4">
        <v>0.08</v>
      </c>
      <c r="AW318">
        <v>8.8699999999999992</v>
      </c>
      <c r="AX318" t="s">
        <v>175</v>
      </c>
      <c r="AY318">
        <v>1.52</v>
      </c>
      <c r="AZ318" t="s">
        <v>250</v>
      </c>
      <c r="BB318" s="130">
        <v>19.379321533333332</v>
      </c>
      <c r="BC318" t="s">
        <v>175</v>
      </c>
      <c r="BD318" s="130">
        <v>0.2038727022826588</v>
      </c>
      <c r="BE318" t="s">
        <v>180</v>
      </c>
      <c r="BG318">
        <v>50</v>
      </c>
      <c r="BH318" t="s">
        <v>175</v>
      </c>
      <c r="BI318">
        <v>50</v>
      </c>
      <c r="BJ318" s="130">
        <v>25.988292697948573</v>
      </c>
      <c r="BK318" t="s">
        <v>175</v>
      </c>
      <c r="BL318">
        <v>2.4</v>
      </c>
      <c r="BM318" s="130">
        <v>3.7038360152177661</v>
      </c>
      <c r="BO318" t="s">
        <v>181</v>
      </c>
      <c r="BP318" s="130">
        <f t="shared" si="15"/>
        <v>8.1484392334790851E-2</v>
      </c>
      <c r="BQ318" t="s">
        <v>342</v>
      </c>
      <c r="BR318" t="s">
        <v>182</v>
      </c>
      <c r="BS318" s="151">
        <v>4.4702999999999999</v>
      </c>
      <c r="CD318" s="130">
        <v>36.497906315789479</v>
      </c>
      <c r="CE318" t="s">
        <v>175</v>
      </c>
      <c r="CF318">
        <v>2</v>
      </c>
      <c r="CG318" t="s">
        <v>252</v>
      </c>
      <c r="DF318">
        <v>39.61</v>
      </c>
      <c r="DG318" t="s">
        <v>185</v>
      </c>
      <c r="DH318" s="130">
        <f t="shared" si="17"/>
        <v>0.117966</v>
      </c>
      <c r="DJ318" t="s">
        <v>187</v>
      </c>
      <c r="DK318" t="s">
        <v>186</v>
      </c>
      <c r="DL318">
        <v>1.0271999999999999</v>
      </c>
      <c r="DQ318" t="s">
        <v>171</v>
      </c>
      <c r="DS318" t="s">
        <v>188</v>
      </c>
      <c r="DT318" t="s">
        <v>188</v>
      </c>
      <c r="DU318" t="s">
        <v>189</v>
      </c>
      <c r="DX318" t="s">
        <v>172</v>
      </c>
      <c r="DY318" t="s">
        <v>173</v>
      </c>
      <c r="EA318" s="132">
        <v>2389.3910748315789</v>
      </c>
      <c r="EC318" t="s">
        <v>175</v>
      </c>
      <c r="ED318">
        <f t="shared" si="16"/>
        <v>100</v>
      </c>
      <c r="EK318" s="130">
        <v>8.144228435836169</v>
      </c>
      <c r="EL318" t="s">
        <v>174</v>
      </c>
      <c r="EO318" s="143">
        <v>303.178</v>
      </c>
      <c r="EP318">
        <v>-21</v>
      </c>
      <c r="EQ318" t="s">
        <v>246</v>
      </c>
      <c r="ER318" s="143">
        <v>282.178</v>
      </c>
      <c r="ES318" s="132">
        <v>36.748184713669893</v>
      </c>
      <c r="ET318" s="132">
        <v>36.748184713669893</v>
      </c>
      <c r="EU318" t="s">
        <v>190</v>
      </c>
      <c r="EV318" t="s">
        <v>191</v>
      </c>
    </row>
    <row r="319" spans="3:152">
      <c r="C319" s="2" t="s">
        <v>402</v>
      </c>
      <c r="E319">
        <v>999</v>
      </c>
      <c r="F319" t="s">
        <v>238</v>
      </c>
      <c r="G319" t="s">
        <v>363</v>
      </c>
      <c r="H319" s="157">
        <v>2</v>
      </c>
      <c r="I319" s="158">
        <v>140.68698299999974</v>
      </c>
      <c r="J319" s="158">
        <f t="shared" si="18"/>
        <v>142.68698299999974</v>
      </c>
      <c r="N319" t="s">
        <v>242</v>
      </c>
      <c r="O319">
        <v>12.744</v>
      </c>
      <c r="P319">
        <v>-78.7393</v>
      </c>
      <c r="S319">
        <v>-2838.9</v>
      </c>
      <c r="W319" s="132">
        <v>1181750</v>
      </c>
      <c r="X319" s="4"/>
      <c r="AB319" t="s">
        <v>239</v>
      </c>
      <c r="AI319" t="s">
        <v>248</v>
      </c>
      <c r="AJ319" t="s">
        <v>249</v>
      </c>
      <c r="AO319" t="s">
        <v>245</v>
      </c>
      <c r="AP319" s="130"/>
      <c r="AQ319" s="130">
        <v>20.849184019999999</v>
      </c>
      <c r="AR319" t="s">
        <v>223</v>
      </c>
      <c r="AS319" s="130">
        <v>0.14637763600000001</v>
      </c>
      <c r="AT319" s="130">
        <v>0.6</v>
      </c>
      <c r="AU319" t="s">
        <v>175</v>
      </c>
      <c r="AV319" s="4">
        <v>0.08</v>
      </c>
      <c r="AW319">
        <v>8.8699999999999992</v>
      </c>
      <c r="AX319" t="s">
        <v>175</v>
      </c>
      <c r="AY319">
        <v>1.52</v>
      </c>
      <c r="AZ319" t="s">
        <v>250</v>
      </c>
      <c r="BB319" s="130">
        <v>19.965306699999999</v>
      </c>
      <c r="BC319" t="s">
        <v>175</v>
      </c>
      <c r="BD319" s="130">
        <v>0.19646153860357679</v>
      </c>
      <c r="BE319" t="s">
        <v>180</v>
      </c>
      <c r="BG319">
        <v>50</v>
      </c>
      <c r="BH319" t="s">
        <v>175</v>
      </c>
      <c r="BI319">
        <v>50</v>
      </c>
      <c r="BJ319" s="130">
        <v>26.552123604728944</v>
      </c>
      <c r="BK319" t="s">
        <v>175</v>
      </c>
      <c r="BL319">
        <v>2.4</v>
      </c>
      <c r="BM319" s="130">
        <v>3.8958861975830157</v>
      </c>
      <c r="BO319" t="s">
        <v>181</v>
      </c>
      <c r="BP319" s="130">
        <f t="shared" si="15"/>
        <v>8.5709496346826342E-2</v>
      </c>
      <c r="BQ319" t="s">
        <v>343</v>
      </c>
      <c r="BR319" t="s">
        <v>182</v>
      </c>
      <c r="BS319" s="151">
        <v>4.4682000000000004</v>
      </c>
      <c r="CD319" s="130">
        <v>36.490781473684216</v>
      </c>
      <c r="CE319" t="s">
        <v>175</v>
      </c>
      <c r="CF319">
        <v>2</v>
      </c>
      <c r="CG319" t="s">
        <v>252</v>
      </c>
      <c r="DF319">
        <v>39.61</v>
      </c>
      <c r="DG319" t="s">
        <v>185</v>
      </c>
      <c r="DH319" s="130">
        <f t="shared" si="17"/>
        <v>0.118175</v>
      </c>
      <c r="DJ319" t="s">
        <v>187</v>
      </c>
      <c r="DK319" t="s">
        <v>186</v>
      </c>
      <c r="DL319">
        <v>1.0271999999999999</v>
      </c>
      <c r="DQ319" t="s">
        <v>171</v>
      </c>
      <c r="DS319" t="s">
        <v>188</v>
      </c>
      <c r="DT319" t="s">
        <v>188</v>
      </c>
      <c r="DU319" t="s">
        <v>189</v>
      </c>
      <c r="DX319" t="s">
        <v>172</v>
      </c>
      <c r="DY319" t="s">
        <v>173</v>
      </c>
      <c r="EA319" s="132">
        <v>2388.9693554273686</v>
      </c>
      <c r="EC319" t="s">
        <v>175</v>
      </c>
      <c r="ED319">
        <f t="shared" si="16"/>
        <v>100</v>
      </c>
      <c r="EK319" s="130">
        <v>8.1840448719143701</v>
      </c>
      <c r="EL319" t="s">
        <v>174</v>
      </c>
      <c r="EO319" s="143">
        <v>268.28899999999999</v>
      </c>
      <c r="EP319">
        <v>-21</v>
      </c>
      <c r="EQ319" t="s">
        <v>246</v>
      </c>
      <c r="ER319" s="143">
        <v>247.28899999999999</v>
      </c>
      <c r="ES319" s="132">
        <v>31.401187469584634</v>
      </c>
      <c r="ET319" s="132">
        <v>31.401187469584634</v>
      </c>
      <c r="EU319" t="s">
        <v>190</v>
      </c>
      <c r="EV319" t="s">
        <v>191</v>
      </c>
    </row>
    <row r="320" spans="3:152">
      <c r="C320" s="2" t="s">
        <v>402</v>
      </c>
      <c r="E320">
        <v>999</v>
      </c>
      <c r="F320" t="s">
        <v>238</v>
      </c>
      <c r="G320" t="s">
        <v>363</v>
      </c>
      <c r="H320" s="157">
        <v>3</v>
      </c>
      <c r="I320" s="158">
        <v>2</v>
      </c>
      <c r="J320" s="158">
        <f t="shared" si="18"/>
        <v>4</v>
      </c>
      <c r="N320" t="s">
        <v>242</v>
      </c>
      <c r="O320">
        <v>12.744</v>
      </c>
      <c r="P320">
        <v>-78.7393</v>
      </c>
      <c r="S320">
        <v>-2838.9</v>
      </c>
      <c r="W320" s="132">
        <v>1184060</v>
      </c>
      <c r="X320" s="4"/>
      <c r="AB320" t="s">
        <v>239</v>
      </c>
      <c r="AI320" t="s">
        <v>248</v>
      </c>
      <c r="AJ320" t="s">
        <v>249</v>
      </c>
      <c r="AO320" t="s">
        <v>245</v>
      </c>
      <c r="AP320" s="130"/>
      <c r="AQ320" s="130">
        <v>20.832362369999998</v>
      </c>
      <c r="AR320" t="s">
        <v>223</v>
      </c>
      <c r="AS320" s="130">
        <v>0.17948405200000001</v>
      </c>
      <c r="AT320" s="130">
        <v>0.6</v>
      </c>
      <c r="AU320" t="s">
        <v>175</v>
      </c>
      <c r="AV320" s="4">
        <v>0.08</v>
      </c>
      <c r="AW320">
        <v>8.8699999999999992</v>
      </c>
      <c r="AX320" t="s">
        <v>175</v>
      </c>
      <c r="AY320">
        <v>1.52</v>
      </c>
      <c r="AZ320" t="s">
        <v>250</v>
      </c>
      <c r="BB320" s="130">
        <v>19.937270616666666</v>
      </c>
      <c r="BC320" t="s">
        <v>175</v>
      </c>
      <c r="BD320" s="130">
        <v>0.22000529539928396</v>
      </c>
      <c r="BE320" t="s">
        <v>180</v>
      </c>
      <c r="BG320">
        <v>50</v>
      </c>
      <c r="BH320" t="s">
        <v>175</v>
      </c>
      <c r="BI320">
        <v>50</v>
      </c>
      <c r="BJ320" s="130">
        <v>25.446166980195411</v>
      </c>
      <c r="BK320" t="s">
        <v>175</v>
      </c>
      <c r="BL320">
        <v>2.4</v>
      </c>
      <c r="BM320" s="130">
        <v>3.5260348857581363</v>
      </c>
      <c r="BO320" t="s">
        <v>181</v>
      </c>
      <c r="BP320" s="130">
        <f t="shared" si="15"/>
        <v>7.757276748667899E-2</v>
      </c>
      <c r="BQ320" t="s">
        <v>344</v>
      </c>
      <c r="BR320" t="s">
        <v>182</v>
      </c>
      <c r="BS320" s="151">
        <v>4.4659000000000004</v>
      </c>
      <c r="CD320" s="130">
        <v>36.487017578947373</v>
      </c>
      <c r="CE320" t="s">
        <v>175</v>
      </c>
      <c r="CF320">
        <v>2</v>
      </c>
      <c r="CG320" t="s">
        <v>252</v>
      </c>
      <c r="DF320">
        <v>39.61</v>
      </c>
      <c r="DG320" t="s">
        <v>185</v>
      </c>
      <c r="DH320" s="130">
        <f t="shared" si="17"/>
        <v>0.118406</v>
      </c>
      <c r="DJ320" t="s">
        <v>187</v>
      </c>
      <c r="DK320" t="s">
        <v>186</v>
      </c>
      <c r="DL320">
        <v>1.0271999999999999</v>
      </c>
      <c r="DQ320" t="s">
        <v>171</v>
      </c>
      <c r="DS320" t="s">
        <v>188</v>
      </c>
      <c r="DT320" t="s">
        <v>188</v>
      </c>
      <c r="DU320" t="s">
        <v>189</v>
      </c>
      <c r="DX320" t="s">
        <v>172</v>
      </c>
      <c r="DY320" t="s">
        <v>173</v>
      </c>
      <c r="EA320" s="132">
        <v>2388.7465704978949</v>
      </c>
      <c r="EC320" t="s">
        <v>175</v>
      </c>
      <c r="ED320">
        <f t="shared" si="16"/>
        <v>100</v>
      </c>
      <c r="EK320" s="130">
        <v>8.1947191279750928</v>
      </c>
      <c r="EL320" t="s">
        <v>174</v>
      </c>
      <c r="EO320" s="143">
        <v>261.35199999999998</v>
      </c>
      <c r="EP320">
        <v>-21</v>
      </c>
      <c r="EQ320" t="s">
        <v>246</v>
      </c>
      <c r="ER320" s="143">
        <v>240.35199999999998</v>
      </c>
      <c r="ES320" s="132">
        <v>32.294638773332039</v>
      </c>
      <c r="ET320" s="132">
        <v>32.294638773332039</v>
      </c>
      <c r="EU320" t="s">
        <v>190</v>
      </c>
      <c r="EV320" t="s">
        <v>191</v>
      </c>
    </row>
    <row r="321" spans="3:152">
      <c r="C321" s="2" t="s">
        <v>402</v>
      </c>
      <c r="E321">
        <v>999</v>
      </c>
      <c r="F321" t="s">
        <v>238</v>
      </c>
      <c r="G321" t="s">
        <v>363</v>
      </c>
      <c r="H321" s="159">
        <v>3</v>
      </c>
      <c r="I321" s="160">
        <v>10.111267999999939</v>
      </c>
      <c r="J321" s="160">
        <f t="shared" si="18"/>
        <v>12.111267999999939</v>
      </c>
      <c r="N321" t="s">
        <v>242</v>
      </c>
      <c r="O321">
        <v>12.744</v>
      </c>
      <c r="P321">
        <v>-78.7393</v>
      </c>
      <c r="S321">
        <v>-2838.9</v>
      </c>
      <c r="W321" s="132">
        <v>1185970</v>
      </c>
      <c r="X321" s="4"/>
      <c r="AB321" t="s">
        <v>239</v>
      </c>
      <c r="AI321" t="s">
        <v>248</v>
      </c>
      <c r="AJ321" t="s">
        <v>249</v>
      </c>
      <c r="AO321" t="s">
        <v>245</v>
      </c>
      <c r="AP321" s="130"/>
      <c r="AQ321" s="130">
        <v>20.574240379999999</v>
      </c>
      <c r="AR321" t="s">
        <v>223</v>
      </c>
      <c r="AS321" s="130">
        <v>0.19473354400000001</v>
      </c>
      <c r="AT321" s="130">
        <v>0.6</v>
      </c>
      <c r="AU321" t="s">
        <v>175</v>
      </c>
      <c r="AV321" s="4">
        <v>0.08</v>
      </c>
      <c r="AW321">
        <v>8.8699999999999992</v>
      </c>
      <c r="AX321" t="s">
        <v>175</v>
      </c>
      <c r="AY321">
        <v>1.52</v>
      </c>
      <c r="AZ321" t="s">
        <v>250</v>
      </c>
      <c r="BB321" s="130">
        <v>19.507067299999999</v>
      </c>
      <c r="BC321" t="s">
        <v>175</v>
      </c>
      <c r="BD321" s="130">
        <v>0.20654076825557752</v>
      </c>
      <c r="BE321" t="s">
        <v>180</v>
      </c>
      <c r="BG321">
        <v>50</v>
      </c>
      <c r="BH321" t="s">
        <v>175</v>
      </c>
      <c r="BI321">
        <v>50</v>
      </c>
      <c r="BJ321" s="130">
        <v>26.123556308523067</v>
      </c>
      <c r="BK321" t="s">
        <v>175</v>
      </c>
      <c r="BL321">
        <v>2.4</v>
      </c>
      <c r="BM321" s="130">
        <v>3.7470338261404286</v>
      </c>
      <c r="BO321" t="s">
        <v>181</v>
      </c>
      <c r="BP321" s="130">
        <f t="shared" si="15"/>
        <v>8.2434744175089419E-2</v>
      </c>
      <c r="BQ321" t="s">
        <v>345</v>
      </c>
      <c r="BR321" t="s">
        <v>182</v>
      </c>
      <c r="BS321" s="151">
        <v>4.4640000000000004</v>
      </c>
      <c r="CD321" s="130">
        <v>36.498428315789475</v>
      </c>
      <c r="CE321" t="s">
        <v>175</v>
      </c>
      <c r="CF321">
        <v>2</v>
      </c>
      <c r="CG321" t="s">
        <v>252</v>
      </c>
      <c r="DF321">
        <v>39.61</v>
      </c>
      <c r="DG321" t="s">
        <v>185</v>
      </c>
      <c r="DH321" s="130">
        <f t="shared" si="17"/>
        <v>0.11859699999999999</v>
      </c>
      <c r="DJ321" t="s">
        <v>187</v>
      </c>
      <c r="DK321" t="s">
        <v>186</v>
      </c>
      <c r="DL321">
        <v>1.0271999999999999</v>
      </c>
      <c r="DQ321" t="s">
        <v>171</v>
      </c>
      <c r="DS321" t="s">
        <v>188</v>
      </c>
      <c r="DT321" t="s">
        <v>188</v>
      </c>
      <c r="DU321" t="s">
        <v>189</v>
      </c>
      <c r="DX321" t="s">
        <v>172</v>
      </c>
      <c r="DY321" t="s">
        <v>173</v>
      </c>
      <c r="EA321" s="132">
        <v>2389.4219720115789</v>
      </c>
      <c r="EC321" t="s">
        <v>175</v>
      </c>
      <c r="ED321">
        <f t="shared" si="16"/>
        <v>100</v>
      </c>
      <c r="EK321" s="130">
        <v>8.1529452426365907</v>
      </c>
      <c r="EL321" t="s">
        <v>174</v>
      </c>
      <c r="EO321" s="143">
        <v>295.23200000000003</v>
      </c>
      <c r="EP321">
        <v>-21</v>
      </c>
      <c r="EQ321" t="s">
        <v>246</v>
      </c>
      <c r="ER321" s="143">
        <v>274.23200000000003</v>
      </c>
      <c r="ES321" s="132">
        <v>35.849122796102016</v>
      </c>
      <c r="ET321" s="132">
        <v>35.849122796102016</v>
      </c>
      <c r="EU321" t="s">
        <v>190</v>
      </c>
      <c r="EV321" t="s">
        <v>191</v>
      </c>
    </row>
    <row r="322" spans="3:152">
      <c r="C322" s="2" t="s">
        <v>402</v>
      </c>
      <c r="E322">
        <v>999</v>
      </c>
      <c r="F322" t="s">
        <v>238</v>
      </c>
      <c r="G322" t="s">
        <v>363</v>
      </c>
      <c r="H322" s="157">
        <v>3</v>
      </c>
      <c r="I322" s="158">
        <v>18.570803000000012</v>
      </c>
      <c r="J322" s="158">
        <f t="shared" si="18"/>
        <v>20.570803000000012</v>
      </c>
      <c r="N322" t="s">
        <v>242</v>
      </c>
      <c r="O322">
        <v>12.744</v>
      </c>
      <c r="P322">
        <v>-78.7393</v>
      </c>
      <c r="S322">
        <v>-2838.9</v>
      </c>
      <c r="W322" s="132">
        <v>1188070</v>
      </c>
      <c r="X322" s="4"/>
      <c r="AB322" t="s">
        <v>239</v>
      </c>
      <c r="AI322" t="s">
        <v>248</v>
      </c>
      <c r="AJ322" t="s">
        <v>249</v>
      </c>
      <c r="AO322" t="s">
        <v>245</v>
      </c>
      <c r="AP322" s="130"/>
      <c r="AQ322" s="130">
        <v>20.444129319999998</v>
      </c>
      <c r="AR322" t="s">
        <v>223</v>
      </c>
      <c r="AS322" s="130">
        <v>0.18617460199999999</v>
      </c>
      <c r="AT322" s="130">
        <v>0.6</v>
      </c>
      <c r="AU322" t="s">
        <v>175</v>
      </c>
      <c r="AV322" s="4">
        <v>0.08</v>
      </c>
      <c r="AW322">
        <v>8.8699999999999992</v>
      </c>
      <c r="AX322" t="s">
        <v>175</v>
      </c>
      <c r="AY322">
        <v>1.52</v>
      </c>
      <c r="AZ322" t="s">
        <v>250</v>
      </c>
      <c r="BB322" s="130">
        <v>19.290215533333331</v>
      </c>
      <c r="BC322" t="s">
        <v>175</v>
      </c>
      <c r="BD322" s="130">
        <v>0.1902971608292284</v>
      </c>
      <c r="BE322" t="s">
        <v>180</v>
      </c>
      <c r="BG322">
        <v>50</v>
      </c>
      <c r="BH322" t="s">
        <v>175</v>
      </c>
      <c r="BI322">
        <v>50</v>
      </c>
      <c r="BJ322" s="130">
        <v>25.480201492581092</v>
      </c>
      <c r="BK322" t="s">
        <v>175</v>
      </c>
      <c r="BL322">
        <v>2.4</v>
      </c>
      <c r="BM322" s="130">
        <v>3.5355528917381869</v>
      </c>
      <c r="BO322" t="s">
        <v>181</v>
      </c>
      <c r="BP322" s="130">
        <f t="shared" si="15"/>
        <v>7.7782163618240113E-2</v>
      </c>
      <c r="BQ322" t="s">
        <v>346</v>
      </c>
      <c r="BR322" t="s">
        <v>182</v>
      </c>
      <c r="BS322" s="151">
        <v>4.4619</v>
      </c>
      <c r="CD322" s="130">
        <v>36.563238736842109</v>
      </c>
      <c r="CE322" t="s">
        <v>175</v>
      </c>
      <c r="CF322">
        <v>2</v>
      </c>
      <c r="CG322" t="s">
        <v>252</v>
      </c>
      <c r="DF322">
        <v>39.61</v>
      </c>
      <c r="DG322" t="s">
        <v>185</v>
      </c>
      <c r="DH322" s="130">
        <f t="shared" si="17"/>
        <v>0.118807</v>
      </c>
      <c r="DJ322" t="s">
        <v>187</v>
      </c>
      <c r="DK322" t="s">
        <v>186</v>
      </c>
      <c r="DL322">
        <v>1.0271999999999999</v>
      </c>
      <c r="DQ322" t="s">
        <v>171</v>
      </c>
      <c r="DS322" t="s">
        <v>188</v>
      </c>
      <c r="DT322" t="s">
        <v>188</v>
      </c>
      <c r="DU322" t="s">
        <v>189</v>
      </c>
      <c r="DX322" t="s">
        <v>172</v>
      </c>
      <c r="DY322" t="s">
        <v>173</v>
      </c>
      <c r="EA322" s="132">
        <v>2393.2581008336842</v>
      </c>
      <c r="EC322" t="s">
        <v>175</v>
      </c>
      <c r="ED322">
        <f t="shared" si="16"/>
        <v>100</v>
      </c>
      <c r="EK322" s="130">
        <v>8.142529354713588</v>
      </c>
      <c r="EL322" t="s">
        <v>174</v>
      </c>
      <c r="EO322" s="143">
        <v>305.75099999999998</v>
      </c>
      <c r="EP322">
        <v>-21</v>
      </c>
      <c r="EQ322" t="s">
        <v>246</v>
      </c>
      <c r="ER322" s="143">
        <v>284.75099999999998</v>
      </c>
      <c r="ES322" s="132">
        <v>36.09891486942508</v>
      </c>
      <c r="ET322" s="132">
        <v>36.09891486942508</v>
      </c>
      <c r="EU322" t="s">
        <v>190</v>
      </c>
      <c r="EV322" t="s">
        <v>191</v>
      </c>
    </row>
    <row r="323" spans="3:152">
      <c r="C323" s="2" t="s">
        <v>402</v>
      </c>
      <c r="E323">
        <v>999</v>
      </c>
      <c r="F323" t="s">
        <v>238</v>
      </c>
      <c r="G323" t="s">
        <v>363</v>
      </c>
      <c r="H323" s="159">
        <v>3</v>
      </c>
      <c r="I323" s="160">
        <v>27.029711000000077</v>
      </c>
      <c r="J323" s="160">
        <f t="shared" si="18"/>
        <v>29.029711000000077</v>
      </c>
      <c r="N323" t="s">
        <v>242</v>
      </c>
      <c r="O323">
        <v>12.744</v>
      </c>
      <c r="P323">
        <v>-78.7393</v>
      </c>
      <c r="S323">
        <v>-2838.9</v>
      </c>
      <c r="W323" s="132">
        <v>1191310</v>
      </c>
      <c r="X323" s="4"/>
      <c r="AB323" t="s">
        <v>239</v>
      </c>
      <c r="AI323" t="s">
        <v>248</v>
      </c>
      <c r="AJ323" t="s">
        <v>249</v>
      </c>
      <c r="AO323" t="s">
        <v>245</v>
      </c>
      <c r="AP323" s="130"/>
      <c r="AQ323" s="130">
        <v>20.946358920000002</v>
      </c>
      <c r="AR323" t="s">
        <v>223</v>
      </c>
      <c r="AS323" s="130">
        <v>0.146908178</v>
      </c>
      <c r="AT323" s="130">
        <v>0.6</v>
      </c>
      <c r="AU323" t="s">
        <v>175</v>
      </c>
      <c r="AV323" s="4">
        <v>0.08</v>
      </c>
      <c r="AW323">
        <v>8.8699999999999992</v>
      </c>
      <c r="AX323" t="s">
        <v>175</v>
      </c>
      <c r="AY323">
        <v>1.52</v>
      </c>
      <c r="AZ323" t="s">
        <v>250</v>
      </c>
      <c r="BB323" s="130">
        <v>20.127264866666671</v>
      </c>
      <c r="BC323" t="s">
        <v>175</v>
      </c>
      <c r="BD323" s="130">
        <v>0.21212699397257398</v>
      </c>
      <c r="BE323" t="s">
        <v>180</v>
      </c>
      <c r="BG323">
        <v>50</v>
      </c>
      <c r="BH323" t="s">
        <v>175</v>
      </c>
      <c r="BI323">
        <v>50</v>
      </c>
      <c r="BJ323" s="130">
        <v>25.287786352718214</v>
      </c>
      <c r="BK323" t="s">
        <v>175</v>
      </c>
      <c r="BL323">
        <v>2.4</v>
      </c>
      <c r="BM323" s="130">
        <v>3.4738315536437967</v>
      </c>
      <c r="BO323" t="s">
        <v>181</v>
      </c>
      <c r="BP323" s="130">
        <f t="shared" si="15"/>
        <v>7.6424294180163527E-2</v>
      </c>
      <c r="BQ323" t="s">
        <v>347</v>
      </c>
      <c r="BR323" t="s">
        <v>182</v>
      </c>
      <c r="BS323" s="151">
        <v>4.4587000000000003</v>
      </c>
      <c r="CD323" s="130">
        <v>36.774914315789474</v>
      </c>
      <c r="CE323" t="s">
        <v>175</v>
      </c>
      <c r="CF323">
        <v>2</v>
      </c>
      <c r="CG323" t="s">
        <v>252</v>
      </c>
      <c r="DF323">
        <v>39.61</v>
      </c>
      <c r="DG323" t="s">
        <v>185</v>
      </c>
      <c r="DH323" s="130">
        <f t="shared" si="17"/>
        <v>0.119131</v>
      </c>
      <c r="DJ323" t="s">
        <v>187</v>
      </c>
      <c r="DK323" t="s">
        <v>186</v>
      </c>
      <c r="DL323">
        <v>1.0271999999999999</v>
      </c>
      <c r="DQ323" t="s">
        <v>171</v>
      </c>
      <c r="DS323" t="s">
        <v>188</v>
      </c>
      <c r="DT323" t="s">
        <v>188</v>
      </c>
      <c r="DU323" t="s">
        <v>189</v>
      </c>
      <c r="DX323" t="s">
        <v>172</v>
      </c>
      <c r="DY323" t="s">
        <v>173</v>
      </c>
      <c r="EA323" s="132">
        <v>2405.7871783515789</v>
      </c>
      <c r="EC323" t="s">
        <v>175</v>
      </c>
      <c r="ED323">
        <f t="shared" si="16"/>
        <v>100</v>
      </c>
      <c r="EK323" s="130">
        <v>8.2096127157179826</v>
      </c>
      <c r="EL323" t="s">
        <v>174</v>
      </c>
      <c r="EO323" s="143">
        <v>251.232</v>
      </c>
      <c r="EP323">
        <v>-21</v>
      </c>
      <c r="EQ323" t="s">
        <v>246</v>
      </c>
      <c r="ER323" s="143">
        <v>230.232</v>
      </c>
      <c r="ES323" s="132">
        <v>30.353284698694466</v>
      </c>
      <c r="ET323" s="132">
        <v>30.353284698694466</v>
      </c>
      <c r="EU323" t="s">
        <v>190</v>
      </c>
      <c r="EV323" t="s">
        <v>191</v>
      </c>
    </row>
    <row r="324" spans="3:152">
      <c r="C324" s="2" t="s">
        <v>402</v>
      </c>
      <c r="E324">
        <v>999</v>
      </c>
      <c r="F324" t="s">
        <v>238</v>
      </c>
      <c r="G324" t="s">
        <v>363</v>
      </c>
      <c r="H324" s="157">
        <v>3</v>
      </c>
      <c r="I324" s="158">
        <v>37</v>
      </c>
      <c r="J324" s="158">
        <f t="shared" si="18"/>
        <v>39</v>
      </c>
      <c r="N324" t="s">
        <v>242</v>
      </c>
      <c r="O324">
        <v>12.744</v>
      </c>
      <c r="P324">
        <v>-78.7393</v>
      </c>
      <c r="S324">
        <v>-2838.9</v>
      </c>
      <c r="W324" s="132">
        <v>1195150</v>
      </c>
      <c r="X324" s="4"/>
      <c r="AB324" t="s">
        <v>239</v>
      </c>
      <c r="AI324" t="s">
        <v>248</v>
      </c>
      <c r="AJ324" t="s">
        <v>249</v>
      </c>
      <c r="AO324" t="s">
        <v>245</v>
      </c>
      <c r="AP324" s="130"/>
      <c r="AQ324" s="130">
        <v>20.97</v>
      </c>
      <c r="AR324" t="s">
        <v>223</v>
      </c>
      <c r="AS324" s="130">
        <v>0.178041634</v>
      </c>
      <c r="AT324" s="130">
        <v>0.6</v>
      </c>
      <c r="AU324" t="s">
        <v>175</v>
      </c>
      <c r="AV324" s="4">
        <v>0.08</v>
      </c>
      <c r="AW324">
        <v>8.8699999999999992</v>
      </c>
      <c r="AX324" t="s">
        <v>175</v>
      </c>
      <c r="AY324">
        <v>1.52</v>
      </c>
      <c r="AZ324" t="s">
        <v>250</v>
      </c>
      <c r="BB324" s="130">
        <v>20.166666666666668</v>
      </c>
      <c r="BC324" t="s">
        <v>175</v>
      </c>
      <c r="BD324" s="130">
        <v>0.23828598359405639</v>
      </c>
      <c r="BE324" t="s">
        <v>180</v>
      </c>
      <c r="BG324">
        <v>50</v>
      </c>
      <c r="BH324" t="s">
        <v>175</v>
      </c>
      <c r="BI324">
        <v>50</v>
      </c>
      <c r="BJ324" s="130">
        <v>24.496796694181924</v>
      </c>
      <c r="BK324" t="s">
        <v>175</v>
      </c>
      <c r="BL324">
        <v>2.4</v>
      </c>
      <c r="BM324" s="130">
        <v>3.2339694933336096</v>
      </c>
      <c r="BO324" t="s">
        <v>181</v>
      </c>
      <c r="BP324" s="130">
        <f t="shared" ref="BP324:BP337" si="19">BM324*0.022</f>
        <v>7.1147328853339409E-2</v>
      </c>
      <c r="BQ324" t="s">
        <v>348</v>
      </c>
      <c r="BR324" t="s">
        <v>182</v>
      </c>
      <c r="BS324" s="151">
        <v>4.4547999999999996</v>
      </c>
      <c r="CD324" s="130">
        <v>36.88394821052632</v>
      </c>
      <c r="CE324" t="s">
        <v>175</v>
      </c>
      <c r="CF324">
        <v>2</v>
      </c>
      <c r="CG324" t="s">
        <v>252</v>
      </c>
      <c r="DF324">
        <v>39.61</v>
      </c>
      <c r="DG324" t="s">
        <v>185</v>
      </c>
      <c r="DH324" s="130">
        <f t="shared" si="17"/>
        <v>0.119515</v>
      </c>
      <c r="DJ324" t="s">
        <v>187</v>
      </c>
      <c r="DK324" t="s">
        <v>186</v>
      </c>
      <c r="DL324">
        <v>1.0271999999999999</v>
      </c>
      <c r="DQ324" t="s">
        <v>171</v>
      </c>
      <c r="DS324" t="s">
        <v>188</v>
      </c>
      <c r="DT324" t="s">
        <v>188</v>
      </c>
      <c r="DU324" t="s">
        <v>189</v>
      </c>
      <c r="DX324" t="s">
        <v>172</v>
      </c>
      <c r="DY324" t="s">
        <v>173</v>
      </c>
      <c r="EA324" s="132">
        <v>2412.2408945810525</v>
      </c>
      <c r="EC324" t="s">
        <v>175</v>
      </c>
      <c r="ED324">
        <f t="shared" si="16"/>
        <v>100</v>
      </c>
      <c r="EK324" s="130">
        <v>8.221253262872116</v>
      </c>
      <c r="EL324" t="s">
        <v>174</v>
      </c>
      <c r="EO324" s="143">
        <v>244.03800000000001</v>
      </c>
      <c r="EP324">
        <v>-21</v>
      </c>
      <c r="EQ324" t="s">
        <v>246</v>
      </c>
      <c r="ER324" s="143">
        <v>223.03800000000001</v>
      </c>
      <c r="ES324" s="132">
        <v>31.213633936150394</v>
      </c>
      <c r="ET324" s="132">
        <v>31.213633936150394</v>
      </c>
      <c r="EU324" t="s">
        <v>190</v>
      </c>
      <c r="EV324" t="s">
        <v>191</v>
      </c>
    </row>
    <row r="325" spans="3:152">
      <c r="C325" s="2" t="s">
        <v>402</v>
      </c>
      <c r="E325">
        <v>999</v>
      </c>
      <c r="F325" t="s">
        <v>238</v>
      </c>
      <c r="G325" t="s">
        <v>363</v>
      </c>
      <c r="H325" s="159">
        <v>3</v>
      </c>
      <c r="I325" s="160">
        <v>58</v>
      </c>
      <c r="J325" s="160">
        <f t="shared" si="18"/>
        <v>60</v>
      </c>
      <c r="N325" t="s">
        <v>242</v>
      </c>
      <c r="O325">
        <v>12.744</v>
      </c>
      <c r="P325">
        <v>-78.7393</v>
      </c>
      <c r="S325">
        <v>-2838.9</v>
      </c>
      <c r="W325" s="132">
        <v>1203260</v>
      </c>
      <c r="X325" s="4"/>
      <c r="AB325" t="s">
        <v>239</v>
      </c>
      <c r="AI325" t="s">
        <v>248</v>
      </c>
      <c r="AJ325" t="s">
        <v>249</v>
      </c>
      <c r="AO325" t="s">
        <v>245</v>
      </c>
      <c r="AP325" s="130"/>
      <c r="AQ325" s="130">
        <v>21.220684389999999</v>
      </c>
      <c r="AR325" t="s">
        <v>223</v>
      </c>
      <c r="AS325" s="130">
        <v>0.14698281999999999</v>
      </c>
      <c r="AT325" s="130">
        <v>0.6</v>
      </c>
      <c r="AU325" t="s">
        <v>175</v>
      </c>
      <c r="AV325" s="4">
        <v>0.08</v>
      </c>
      <c r="AW325">
        <v>8.8699999999999992</v>
      </c>
      <c r="AX325" t="s">
        <v>175</v>
      </c>
      <c r="AY325">
        <v>1.52</v>
      </c>
      <c r="AZ325" t="s">
        <v>250</v>
      </c>
      <c r="BB325" s="130">
        <v>20.584473983333332</v>
      </c>
      <c r="BC325" t="s">
        <v>175</v>
      </c>
      <c r="BD325" s="130">
        <v>0.26051171249194949</v>
      </c>
      <c r="BE325" t="s">
        <v>180</v>
      </c>
      <c r="BG325">
        <v>50</v>
      </c>
      <c r="BH325" t="s">
        <v>175</v>
      </c>
      <c r="BI325">
        <v>50</v>
      </c>
      <c r="BJ325" s="130">
        <v>25.525458207712386</v>
      </c>
      <c r="BK325" t="s">
        <v>175</v>
      </c>
      <c r="BL325">
        <v>2.4</v>
      </c>
      <c r="BM325" s="130">
        <v>3.5449117641615664</v>
      </c>
      <c r="BO325" t="s">
        <v>181</v>
      </c>
      <c r="BP325" s="130">
        <f t="shared" si="19"/>
        <v>7.7988058811554462E-2</v>
      </c>
      <c r="BQ325" t="s">
        <v>349</v>
      </c>
      <c r="BR325" t="s">
        <v>182</v>
      </c>
      <c r="BS325" s="151">
        <v>4.4463699999999999</v>
      </c>
      <c r="CD325" s="130">
        <v>36.799979473684211</v>
      </c>
      <c r="CE325" t="s">
        <v>175</v>
      </c>
      <c r="CF325">
        <v>2</v>
      </c>
      <c r="CG325" t="s">
        <v>252</v>
      </c>
      <c r="DF325">
        <v>39.61</v>
      </c>
      <c r="DG325" t="s">
        <v>185</v>
      </c>
      <c r="DH325" s="130">
        <f t="shared" si="17"/>
        <v>0.120326</v>
      </c>
      <c r="DJ325" t="s">
        <v>187</v>
      </c>
      <c r="DK325" t="s">
        <v>186</v>
      </c>
      <c r="DL325">
        <v>1.0271999999999999</v>
      </c>
      <c r="DQ325" t="s">
        <v>171</v>
      </c>
      <c r="DS325" t="s">
        <v>188</v>
      </c>
      <c r="DT325" t="s">
        <v>188</v>
      </c>
      <c r="DU325" t="s">
        <v>189</v>
      </c>
      <c r="DX325" t="s">
        <v>172</v>
      </c>
      <c r="DY325" t="s">
        <v>173</v>
      </c>
      <c r="EA325" s="132">
        <v>2407.2707850473685</v>
      </c>
      <c r="EC325" t="s">
        <v>175</v>
      </c>
      <c r="ED325">
        <f t="shared" ref="ED325:ED337" si="20">IF(W325&gt;1950000,175,100)</f>
        <v>100</v>
      </c>
      <c r="EK325" s="130">
        <v>8.2410319764350586</v>
      </c>
      <c r="EL325" t="s">
        <v>174</v>
      </c>
      <c r="EO325" s="143">
        <v>228.018</v>
      </c>
      <c r="EP325">
        <v>-21</v>
      </c>
      <c r="EQ325" t="s">
        <v>246</v>
      </c>
      <c r="ER325" s="143">
        <v>207.018</v>
      </c>
      <c r="ES325" s="132">
        <v>30.235472499201997</v>
      </c>
      <c r="ET325" s="132">
        <v>30.235472499201997</v>
      </c>
      <c r="EU325" t="s">
        <v>190</v>
      </c>
      <c r="EV325" t="s">
        <v>191</v>
      </c>
    </row>
    <row r="326" spans="3:152">
      <c r="C326" s="2" t="s">
        <v>402</v>
      </c>
      <c r="E326">
        <v>999</v>
      </c>
      <c r="F326" t="s">
        <v>238</v>
      </c>
      <c r="G326" t="s">
        <v>363</v>
      </c>
      <c r="H326" s="157">
        <v>3</v>
      </c>
      <c r="I326" s="158">
        <v>67</v>
      </c>
      <c r="J326" s="158">
        <f t="shared" si="18"/>
        <v>69</v>
      </c>
      <c r="N326" t="s">
        <v>242</v>
      </c>
      <c r="O326">
        <v>12.744</v>
      </c>
      <c r="P326">
        <v>-78.7393</v>
      </c>
      <c r="S326">
        <v>-2838.9</v>
      </c>
      <c r="W326" s="132">
        <v>1206760</v>
      </c>
      <c r="X326" s="4"/>
      <c r="AB326" t="s">
        <v>239</v>
      </c>
      <c r="AI326" t="s">
        <v>248</v>
      </c>
      <c r="AJ326" t="s">
        <v>249</v>
      </c>
      <c r="AO326" t="s">
        <v>245</v>
      </c>
      <c r="AP326" s="130"/>
      <c r="AQ326" s="130">
        <v>20.99090554</v>
      </c>
      <c r="AR326" t="s">
        <v>223</v>
      </c>
      <c r="AS326" s="130">
        <v>0.14387740600000001</v>
      </c>
      <c r="AT326" s="130">
        <v>0.6</v>
      </c>
      <c r="AU326" t="s">
        <v>175</v>
      </c>
      <c r="AV326" s="4">
        <v>0.08</v>
      </c>
      <c r="AW326">
        <v>8.8699999999999992</v>
      </c>
      <c r="AX326" t="s">
        <v>175</v>
      </c>
      <c r="AY326">
        <v>1.52</v>
      </c>
      <c r="AZ326" t="s">
        <v>250</v>
      </c>
      <c r="BB326" s="130">
        <v>20.201509233333336</v>
      </c>
      <c r="BC326" t="s">
        <v>175</v>
      </c>
      <c r="BD326" s="130">
        <v>0.21749156124579525</v>
      </c>
      <c r="BE326" t="s">
        <v>180</v>
      </c>
      <c r="BG326">
        <v>50</v>
      </c>
      <c r="BH326" t="s">
        <v>175</v>
      </c>
      <c r="BI326">
        <v>50</v>
      </c>
      <c r="BJ326" s="130">
        <v>26.113395613521242</v>
      </c>
      <c r="BK326" t="s">
        <v>175</v>
      </c>
      <c r="BL326">
        <v>2.4</v>
      </c>
      <c r="BM326" s="130">
        <v>3.7362127829540839</v>
      </c>
      <c r="BO326" t="s">
        <v>181</v>
      </c>
      <c r="BP326" s="130">
        <f t="shared" si="19"/>
        <v>8.219668122498984E-2</v>
      </c>
      <c r="BQ326" t="s">
        <v>350</v>
      </c>
      <c r="BR326" t="s">
        <v>182</v>
      </c>
      <c r="BS326" s="151">
        <v>4.44252</v>
      </c>
      <c r="CD326" s="130">
        <v>36.795739368421053</v>
      </c>
      <c r="CE326" t="s">
        <v>175</v>
      </c>
      <c r="CF326">
        <v>2</v>
      </c>
      <c r="CG326" t="s">
        <v>252</v>
      </c>
      <c r="DF326">
        <v>39.61</v>
      </c>
      <c r="DG326" t="s">
        <v>185</v>
      </c>
      <c r="DH326" s="130">
        <f t="shared" si="17"/>
        <v>0.12067600000000001</v>
      </c>
      <c r="DJ326" t="s">
        <v>187</v>
      </c>
      <c r="DK326" t="s">
        <v>186</v>
      </c>
      <c r="DL326">
        <v>1.0271999999999999</v>
      </c>
      <c r="DQ326" t="s">
        <v>171</v>
      </c>
      <c r="DS326" t="s">
        <v>188</v>
      </c>
      <c r="DT326" t="s">
        <v>188</v>
      </c>
      <c r="DU326" t="s">
        <v>189</v>
      </c>
      <c r="DX326" t="s">
        <v>172</v>
      </c>
      <c r="DY326" t="s">
        <v>173</v>
      </c>
      <c r="EA326" s="132">
        <v>2407.0198132168421</v>
      </c>
      <c r="EC326" t="s">
        <v>175</v>
      </c>
      <c r="ED326">
        <f t="shared" si="20"/>
        <v>100</v>
      </c>
      <c r="EK326" s="130">
        <v>8.2055593049590847</v>
      </c>
      <c r="EL326" t="s">
        <v>174</v>
      </c>
      <c r="EO326" s="143">
        <v>253.214</v>
      </c>
      <c r="EP326">
        <v>-21</v>
      </c>
      <c r="EQ326" t="s">
        <v>246</v>
      </c>
      <c r="ER326" s="143">
        <v>232.214</v>
      </c>
      <c r="ES326" s="132">
        <v>30.87199512908099</v>
      </c>
      <c r="ET326" s="132">
        <v>30.87199512908099</v>
      </c>
      <c r="EU326" t="s">
        <v>190</v>
      </c>
      <c r="EV326" t="s">
        <v>191</v>
      </c>
    </row>
    <row r="327" spans="3:152">
      <c r="C327" s="2" t="s">
        <v>402</v>
      </c>
      <c r="E327">
        <v>999</v>
      </c>
      <c r="F327" t="s">
        <v>238</v>
      </c>
      <c r="G327" t="s">
        <v>363</v>
      </c>
      <c r="H327" s="157">
        <v>3</v>
      </c>
      <c r="I327" s="158">
        <v>77.78518100000008</v>
      </c>
      <c r="J327" s="158">
        <f t="shared" si="18"/>
        <v>79.78518100000008</v>
      </c>
      <c r="N327" t="s">
        <v>242</v>
      </c>
      <c r="O327">
        <v>12.744</v>
      </c>
      <c r="P327">
        <v>-78.7393</v>
      </c>
      <c r="S327">
        <v>-2838.9</v>
      </c>
      <c r="W327" s="132">
        <v>1209990</v>
      </c>
      <c r="X327" s="4"/>
      <c r="AB327" t="s">
        <v>239</v>
      </c>
      <c r="AI327" t="s">
        <v>248</v>
      </c>
      <c r="AJ327" t="s">
        <v>249</v>
      </c>
      <c r="AO327" t="s">
        <v>245</v>
      </c>
      <c r="AP327" s="130"/>
      <c r="AQ327" s="130">
        <v>20.71</v>
      </c>
      <c r="AR327" t="s">
        <v>223</v>
      </c>
      <c r="AS327" s="130">
        <v>0.18053741400000001</v>
      </c>
      <c r="AT327" s="130">
        <v>0.6</v>
      </c>
      <c r="AU327" t="s">
        <v>175</v>
      </c>
      <c r="AV327" s="4">
        <v>0.08</v>
      </c>
      <c r="AW327">
        <v>8.8699999999999992</v>
      </c>
      <c r="AX327" t="s">
        <v>175</v>
      </c>
      <c r="AY327">
        <v>1.52</v>
      </c>
      <c r="AZ327" t="s">
        <v>250</v>
      </c>
      <c r="BB327" s="130">
        <v>19.733333333333338</v>
      </c>
      <c r="BC327" t="s">
        <v>175</v>
      </c>
      <c r="BD327" s="130">
        <v>0.20616368463496024</v>
      </c>
      <c r="BE327" t="s">
        <v>180</v>
      </c>
      <c r="BG327">
        <v>50</v>
      </c>
      <c r="BH327" t="s">
        <v>175</v>
      </c>
      <c r="BI327">
        <v>50</v>
      </c>
      <c r="BJ327" s="130">
        <v>25.408112029148622</v>
      </c>
      <c r="BK327" t="s">
        <v>175</v>
      </c>
      <c r="BL327">
        <v>2.4</v>
      </c>
      <c r="BM327" s="130">
        <v>3.5052854622714156</v>
      </c>
      <c r="BO327" t="s">
        <v>181</v>
      </c>
      <c r="BP327" s="130">
        <f t="shared" si="19"/>
        <v>7.7116280169971144E-2</v>
      </c>
      <c r="BQ327" t="s">
        <v>351</v>
      </c>
      <c r="BR327" t="s">
        <v>182</v>
      </c>
      <c r="BS327" s="151">
        <v>4.4390000000000001</v>
      </c>
      <c r="CD327" s="130">
        <v>36.77910863157895</v>
      </c>
      <c r="CE327" t="s">
        <v>175</v>
      </c>
      <c r="CF327">
        <v>2</v>
      </c>
      <c r="CG327" t="s">
        <v>252</v>
      </c>
      <c r="DF327">
        <v>39.61</v>
      </c>
      <c r="DG327" t="s">
        <v>185</v>
      </c>
      <c r="DH327" s="130">
        <f t="shared" si="17"/>
        <v>0.120999</v>
      </c>
      <c r="DJ327" t="s">
        <v>187</v>
      </c>
      <c r="DK327" t="s">
        <v>186</v>
      </c>
      <c r="DL327">
        <v>1.0271999999999999</v>
      </c>
      <c r="DQ327" t="s">
        <v>171</v>
      </c>
      <c r="DS327" t="s">
        <v>188</v>
      </c>
      <c r="DT327" t="s">
        <v>188</v>
      </c>
      <c r="DU327" t="s">
        <v>189</v>
      </c>
      <c r="DX327" t="s">
        <v>172</v>
      </c>
      <c r="DY327" t="s">
        <v>173</v>
      </c>
      <c r="EA327" s="132">
        <v>2406.035439903158</v>
      </c>
      <c r="EC327" t="s">
        <v>175</v>
      </c>
      <c r="ED327">
        <f t="shared" si="20"/>
        <v>100</v>
      </c>
      <c r="EK327" s="130">
        <v>8.1776957809598905</v>
      </c>
      <c r="EL327" t="s">
        <v>174</v>
      </c>
      <c r="EO327" s="143">
        <v>276.44400000000002</v>
      </c>
      <c r="EP327">
        <v>-21</v>
      </c>
      <c r="EQ327" t="s">
        <v>246</v>
      </c>
      <c r="ER327" s="143">
        <v>255.44400000000002</v>
      </c>
      <c r="ES327" s="132">
        <v>33.358281479266893</v>
      </c>
      <c r="ET327" s="132">
        <v>33.358281479266893</v>
      </c>
      <c r="EU327" t="s">
        <v>190</v>
      </c>
      <c r="EV327" t="s">
        <v>191</v>
      </c>
    </row>
    <row r="328" spans="3:152">
      <c r="C328" s="2" t="s">
        <v>402</v>
      </c>
      <c r="E328">
        <v>999</v>
      </c>
      <c r="F328" t="s">
        <v>238</v>
      </c>
      <c r="G328" t="s">
        <v>363</v>
      </c>
      <c r="H328" s="159">
        <v>3</v>
      </c>
      <c r="I328" s="160">
        <v>94.703500999999989</v>
      </c>
      <c r="J328" s="160">
        <f t="shared" si="18"/>
        <v>96.703500999999989</v>
      </c>
      <c r="N328" t="s">
        <v>242</v>
      </c>
      <c r="O328">
        <v>12.744</v>
      </c>
      <c r="P328">
        <v>-78.7393</v>
      </c>
      <c r="S328">
        <v>-2838.9</v>
      </c>
      <c r="W328" s="132">
        <v>1214480</v>
      </c>
      <c r="X328" s="4"/>
      <c r="AB328" t="s">
        <v>239</v>
      </c>
      <c r="AI328" t="s">
        <v>248</v>
      </c>
      <c r="AJ328" t="s">
        <v>249</v>
      </c>
      <c r="AO328" t="s">
        <v>245</v>
      </c>
      <c r="AP328" s="130"/>
      <c r="AQ328" s="130">
        <v>20.234999999999999</v>
      </c>
      <c r="AR328" t="s">
        <v>223</v>
      </c>
      <c r="AS328" s="130">
        <v>0.17693286</v>
      </c>
      <c r="AT328" s="130">
        <v>0.6</v>
      </c>
      <c r="AU328" t="s">
        <v>175</v>
      </c>
      <c r="AV328" s="4">
        <v>0.08</v>
      </c>
      <c r="AW328">
        <v>8.8699999999999992</v>
      </c>
      <c r="AX328" t="s">
        <v>175</v>
      </c>
      <c r="AY328">
        <v>1.52</v>
      </c>
      <c r="AZ328" t="s">
        <v>250</v>
      </c>
      <c r="BB328" s="130">
        <v>18.941666666666666</v>
      </c>
      <c r="BC328" t="s">
        <v>175</v>
      </c>
      <c r="BD328" s="130">
        <v>0.17710996700956613</v>
      </c>
      <c r="BE328" t="s">
        <v>180</v>
      </c>
      <c r="BG328">
        <v>50</v>
      </c>
      <c r="BH328" t="s">
        <v>175</v>
      </c>
      <c r="BI328">
        <v>50</v>
      </c>
      <c r="BJ328" s="130">
        <v>25.185999162355849</v>
      </c>
      <c r="BK328" t="s">
        <v>175</v>
      </c>
      <c r="BL328">
        <v>2.4</v>
      </c>
      <c r="BM328" s="130">
        <v>3.4343385689548018</v>
      </c>
      <c r="BO328" t="s">
        <v>181</v>
      </c>
      <c r="BP328" s="130">
        <f t="shared" si="19"/>
        <v>7.555544851700563E-2</v>
      </c>
      <c r="BQ328" t="s">
        <v>352</v>
      </c>
      <c r="BR328" t="s">
        <v>182</v>
      </c>
      <c r="BS328" s="151">
        <v>4.43405</v>
      </c>
      <c r="CD328" s="130">
        <v>36.640742000000003</v>
      </c>
      <c r="CE328" t="s">
        <v>175</v>
      </c>
      <c r="CF328">
        <v>2</v>
      </c>
      <c r="CG328" t="s">
        <v>252</v>
      </c>
      <c r="DF328">
        <v>39.61</v>
      </c>
      <c r="DG328" t="s">
        <v>185</v>
      </c>
      <c r="DH328" s="130">
        <f t="shared" si="17"/>
        <v>0.121448</v>
      </c>
      <c r="DJ328" t="s">
        <v>187</v>
      </c>
      <c r="DK328" t="s">
        <v>186</v>
      </c>
      <c r="DL328">
        <v>1.0271999999999999</v>
      </c>
      <c r="DQ328" t="s">
        <v>171</v>
      </c>
      <c r="DS328" t="s">
        <v>188</v>
      </c>
      <c r="DT328" t="s">
        <v>188</v>
      </c>
      <c r="DU328" t="s">
        <v>189</v>
      </c>
      <c r="DX328" t="s">
        <v>172</v>
      </c>
      <c r="DY328" t="s">
        <v>173</v>
      </c>
      <c r="EA328" s="132">
        <v>2397.8455189800002</v>
      </c>
      <c r="EC328" t="s">
        <v>175</v>
      </c>
      <c r="ED328">
        <f t="shared" si="20"/>
        <v>100</v>
      </c>
      <c r="EK328" s="130">
        <v>8.1166252899933795</v>
      </c>
      <c r="EL328" t="s">
        <v>174</v>
      </c>
      <c r="EO328" s="143">
        <v>330.798</v>
      </c>
      <c r="EP328">
        <v>-21</v>
      </c>
      <c r="EQ328" t="s">
        <v>246</v>
      </c>
      <c r="ER328" s="143">
        <v>309.798</v>
      </c>
      <c r="ES328" s="132">
        <v>38.447282521005306</v>
      </c>
      <c r="ET328" s="132">
        <v>38.447282521005306</v>
      </c>
      <c r="EU328" t="s">
        <v>190</v>
      </c>
      <c r="EV328" t="s">
        <v>191</v>
      </c>
    </row>
    <row r="329" spans="3:152">
      <c r="C329" s="2" t="s">
        <v>402</v>
      </c>
      <c r="E329">
        <v>999</v>
      </c>
      <c r="F329" t="s">
        <v>238</v>
      </c>
      <c r="G329" t="s">
        <v>363</v>
      </c>
      <c r="H329" s="159">
        <v>3</v>
      </c>
      <c r="I329" s="160">
        <v>102</v>
      </c>
      <c r="J329" s="160">
        <f t="shared" si="18"/>
        <v>104</v>
      </c>
      <c r="N329" t="s">
        <v>242</v>
      </c>
      <c r="O329">
        <v>12.744</v>
      </c>
      <c r="P329">
        <v>-78.7393</v>
      </c>
      <c r="S329">
        <v>-2838.9</v>
      </c>
      <c r="W329" s="132">
        <v>1216420</v>
      </c>
      <c r="X329" s="4"/>
      <c r="AB329" t="s">
        <v>239</v>
      </c>
      <c r="AI329" t="s">
        <v>248</v>
      </c>
      <c r="AJ329" t="s">
        <v>249</v>
      </c>
      <c r="AO329" t="s">
        <v>245</v>
      </c>
      <c r="AP329" s="130"/>
      <c r="AQ329" s="130">
        <v>20.356538149999999</v>
      </c>
      <c r="AR329" t="s">
        <v>223</v>
      </c>
      <c r="AS329" s="130">
        <v>0.21990035999999999</v>
      </c>
      <c r="AT329" s="130">
        <v>0.6</v>
      </c>
      <c r="AU329" t="s">
        <v>175</v>
      </c>
      <c r="AV329" s="4">
        <v>0.08</v>
      </c>
      <c r="AW329">
        <v>8.8699999999999992</v>
      </c>
      <c r="AX329" t="s">
        <v>175</v>
      </c>
      <c r="AY329">
        <v>1.52</v>
      </c>
      <c r="AZ329" t="s">
        <v>250</v>
      </c>
      <c r="BB329" s="130">
        <v>19.14423025</v>
      </c>
      <c r="BC329" t="s">
        <v>175</v>
      </c>
      <c r="BD329" s="130">
        <v>0.22077023450666883</v>
      </c>
      <c r="BE329" t="s">
        <v>180</v>
      </c>
      <c r="BG329">
        <v>50</v>
      </c>
      <c r="BH329" t="s">
        <v>175</v>
      </c>
      <c r="BI329">
        <v>50</v>
      </c>
      <c r="BJ329" s="130">
        <v>25.044624603572352</v>
      </c>
      <c r="BK329" t="s">
        <v>175</v>
      </c>
      <c r="BL329">
        <v>2.4</v>
      </c>
      <c r="BM329" s="130">
        <v>3.3902624608114964</v>
      </c>
      <c r="BO329" t="s">
        <v>181</v>
      </c>
      <c r="BP329" s="130">
        <f t="shared" si="19"/>
        <v>7.4585774137852917E-2</v>
      </c>
      <c r="BQ329" t="s">
        <v>353</v>
      </c>
      <c r="BR329" t="s">
        <v>182</v>
      </c>
      <c r="BS329" s="151">
        <v>4.4319600000000001</v>
      </c>
      <c r="CD329" s="130">
        <v>36.566160105263158</v>
      </c>
      <c r="CE329" t="s">
        <v>175</v>
      </c>
      <c r="CF329">
        <v>2</v>
      </c>
      <c r="CG329" t="s">
        <v>252</v>
      </c>
      <c r="DF329">
        <v>39.61</v>
      </c>
      <c r="DG329" t="s">
        <v>185</v>
      </c>
      <c r="DH329" s="130">
        <f t="shared" si="17"/>
        <v>0.121642</v>
      </c>
      <c r="DJ329" t="s">
        <v>187</v>
      </c>
      <c r="DK329" t="s">
        <v>186</v>
      </c>
      <c r="DL329">
        <v>1.0271999999999999</v>
      </c>
      <c r="DQ329" t="s">
        <v>171</v>
      </c>
      <c r="DS329" t="s">
        <v>188</v>
      </c>
      <c r="DT329" t="s">
        <v>188</v>
      </c>
      <c r="DU329" t="s">
        <v>189</v>
      </c>
      <c r="DX329" t="s">
        <v>172</v>
      </c>
      <c r="DY329" t="s">
        <v>173</v>
      </c>
      <c r="EA329" s="132">
        <v>2393.4310166305263</v>
      </c>
      <c r="EC329" t="s">
        <v>175</v>
      </c>
      <c r="ED329">
        <f t="shared" si="20"/>
        <v>100</v>
      </c>
      <c r="EK329" s="130">
        <v>8.1355842324293448</v>
      </c>
      <c r="EL329" t="s">
        <v>174</v>
      </c>
      <c r="EO329" s="143">
        <v>312.68700000000001</v>
      </c>
      <c r="EP329">
        <v>-21</v>
      </c>
      <c r="EQ329" t="s">
        <v>246</v>
      </c>
      <c r="ER329" s="143">
        <v>291.68700000000001</v>
      </c>
      <c r="ES329" s="132">
        <v>39.824188001765961</v>
      </c>
      <c r="ET329" s="132">
        <v>39.824188001765961</v>
      </c>
      <c r="EU329" t="s">
        <v>190</v>
      </c>
      <c r="EV329" t="s">
        <v>191</v>
      </c>
    </row>
    <row r="330" spans="3:152">
      <c r="C330" s="2" t="s">
        <v>402</v>
      </c>
      <c r="E330">
        <v>999</v>
      </c>
      <c r="F330" t="s">
        <v>238</v>
      </c>
      <c r="G330" t="s">
        <v>363</v>
      </c>
      <c r="H330" s="157">
        <v>3</v>
      </c>
      <c r="I330" s="158">
        <v>110</v>
      </c>
      <c r="J330" s="158">
        <f t="shared" si="18"/>
        <v>112</v>
      </c>
      <c r="N330" t="s">
        <v>242</v>
      </c>
      <c r="O330">
        <v>12.744</v>
      </c>
      <c r="P330">
        <v>-78.7393</v>
      </c>
      <c r="S330">
        <v>-2838.9</v>
      </c>
      <c r="W330" s="132">
        <v>1218540</v>
      </c>
      <c r="X330" s="4"/>
      <c r="AB330" t="s">
        <v>239</v>
      </c>
      <c r="AI330" t="s">
        <v>248</v>
      </c>
      <c r="AJ330" t="s">
        <v>249</v>
      </c>
      <c r="AO330" t="s">
        <v>245</v>
      </c>
      <c r="AP330" s="130"/>
      <c r="AQ330" s="130">
        <v>20.073427200000001</v>
      </c>
      <c r="AR330" t="s">
        <v>223</v>
      </c>
      <c r="AS330" s="130">
        <v>0.22101573799999999</v>
      </c>
      <c r="AT330" s="130">
        <v>0.6</v>
      </c>
      <c r="AU330" t="s">
        <v>175</v>
      </c>
      <c r="AV330" s="4">
        <v>0.08</v>
      </c>
      <c r="AW330">
        <v>8.8699999999999992</v>
      </c>
      <c r="AX330" t="s">
        <v>175</v>
      </c>
      <c r="AY330">
        <v>1.52</v>
      </c>
      <c r="AZ330" t="s">
        <v>250</v>
      </c>
      <c r="BB330" s="130">
        <v>18.67237866666667</v>
      </c>
      <c r="BC330" t="s">
        <v>175</v>
      </c>
      <c r="BD330" s="130">
        <v>0.22544588538554444</v>
      </c>
      <c r="BE330" t="s">
        <v>180</v>
      </c>
      <c r="BG330">
        <v>50</v>
      </c>
      <c r="BH330" t="s">
        <v>175</v>
      </c>
      <c r="BI330">
        <v>50</v>
      </c>
      <c r="BJ330" s="130">
        <v>24.311080775416155</v>
      </c>
      <c r="BK330" t="s">
        <v>175</v>
      </c>
      <c r="BL330">
        <v>2.4</v>
      </c>
      <c r="BM330" s="130">
        <v>3.1729908929986768</v>
      </c>
      <c r="BO330" t="s">
        <v>181</v>
      </c>
      <c r="BP330" s="130">
        <f t="shared" si="19"/>
        <v>6.980579964597089E-2</v>
      </c>
      <c r="BQ330" t="s">
        <v>354</v>
      </c>
      <c r="BR330" t="s">
        <v>182</v>
      </c>
      <c r="BS330" s="151">
        <v>4.4296499999999996</v>
      </c>
      <c r="CD330" s="130">
        <v>36.533219157894742</v>
      </c>
      <c r="CE330" t="s">
        <v>175</v>
      </c>
      <c r="CF330">
        <v>2</v>
      </c>
      <c r="CG330" t="s">
        <v>252</v>
      </c>
      <c r="DF330">
        <v>39.61</v>
      </c>
      <c r="DG330" t="s">
        <v>185</v>
      </c>
      <c r="DH330" s="130">
        <f t="shared" si="17"/>
        <v>0.121854</v>
      </c>
      <c r="DJ330" t="s">
        <v>187</v>
      </c>
      <c r="DK330" t="s">
        <v>186</v>
      </c>
      <c r="DL330">
        <v>1.0271999999999999</v>
      </c>
      <c r="DQ330" t="s">
        <v>171</v>
      </c>
      <c r="DS330" t="s">
        <v>188</v>
      </c>
      <c r="DT330" t="s">
        <v>188</v>
      </c>
      <c r="DU330" t="s">
        <v>189</v>
      </c>
      <c r="DX330" t="s">
        <v>172</v>
      </c>
      <c r="DY330" t="s">
        <v>173</v>
      </c>
      <c r="EA330" s="132">
        <v>2391.4812419557898</v>
      </c>
      <c r="EC330" t="s">
        <v>175</v>
      </c>
      <c r="ED330">
        <f t="shared" si="20"/>
        <v>100</v>
      </c>
      <c r="EK330" s="130">
        <v>8.1043812099223125</v>
      </c>
      <c r="EL330" t="s">
        <v>174</v>
      </c>
      <c r="EO330" s="143">
        <v>343.27300000000002</v>
      </c>
      <c r="EP330">
        <v>-21</v>
      </c>
      <c r="EQ330" t="s">
        <v>246</v>
      </c>
      <c r="ER330" s="143">
        <v>322.27300000000002</v>
      </c>
      <c r="ES330" s="132">
        <v>45.131139424459455</v>
      </c>
      <c r="ET330" s="132">
        <v>45.131139424459455</v>
      </c>
      <c r="EU330" t="s">
        <v>190</v>
      </c>
      <c r="EV330" t="s">
        <v>191</v>
      </c>
    </row>
    <row r="331" spans="3:152">
      <c r="C331" s="2" t="s">
        <v>402</v>
      </c>
      <c r="E331">
        <v>999</v>
      </c>
      <c r="F331" t="s">
        <v>238</v>
      </c>
      <c r="G331" t="s">
        <v>363</v>
      </c>
      <c r="H331" s="159">
        <v>3</v>
      </c>
      <c r="I331" s="160">
        <v>128.54058400000022</v>
      </c>
      <c r="J331" s="160">
        <f t="shared" si="18"/>
        <v>130.54058400000022</v>
      </c>
      <c r="N331" t="s">
        <v>242</v>
      </c>
      <c r="O331">
        <v>12.744</v>
      </c>
      <c r="P331">
        <v>-78.7393</v>
      </c>
      <c r="S331">
        <v>-2838.9</v>
      </c>
      <c r="W331" s="132">
        <v>1224180</v>
      </c>
      <c r="X331" s="4"/>
      <c r="AB331" t="s">
        <v>239</v>
      </c>
      <c r="AI331" t="s">
        <v>248</v>
      </c>
      <c r="AJ331" t="s">
        <v>249</v>
      </c>
      <c r="AO331" t="s">
        <v>245</v>
      </c>
      <c r="AP331" s="130"/>
      <c r="AQ331" s="130">
        <v>20.531904579999999</v>
      </c>
      <c r="AR331" t="s">
        <v>223</v>
      </c>
      <c r="AS331" s="130">
        <v>0.23632450399999999</v>
      </c>
      <c r="AT331" s="130">
        <v>0.6</v>
      </c>
      <c r="AU331" t="s">
        <v>175</v>
      </c>
      <c r="AV331" s="4">
        <v>0.08</v>
      </c>
      <c r="AW331">
        <v>8.8699999999999992</v>
      </c>
      <c r="AX331" t="s">
        <v>175</v>
      </c>
      <c r="AY331">
        <v>1.52</v>
      </c>
      <c r="AZ331" t="s">
        <v>250</v>
      </c>
      <c r="BB331" s="130">
        <v>19.436507633333335</v>
      </c>
      <c r="BC331" t="s">
        <v>175</v>
      </c>
      <c r="BD331" s="130">
        <v>0.24363981335032983</v>
      </c>
      <c r="BE331" t="s">
        <v>180</v>
      </c>
      <c r="BG331">
        <v>50</v>
      </c>
      <c r="BH331" t="s">
        <v>175</v>
      </c>
      <c r="BI331">
        <v>50</v>
      </c>
      <c r="BJ331" s="130">
        <v>25.125315434424863</v>
      </c>
      <c r="BK331" t="s">
        <v>175</v>
      </c>
      <c r="BL331">
        <v>2.4</v>
      </c>
      <c r="BM331" s="130">
        <v>3.412260624337498</v>
      </c>
      <c r="BO331" t="s">
        <v>181</v>
      </c>
      <c r="BP331" s="130">
        <f t="shared" si="19"/>
        <v>7.5069733735424957E-2</v>
      </c>
      <c r="BQ331" t="s">
        <v>355</v>
      </c>
      <c r="BR331" t="s">
        <v>182</v>
      </c>
      <c r="BS331" s="151">
        <v>4.4233799999999999</v>
      </c>
      <c r="CD331" s="130">
        <v>36.323402631578951</v>
      </c>
      <c r="CE331" t="s">
        <v>175</v>
      </c>
      <c r="CF331">
        <v>2</v>
      </c>
      <c r="CG331" t="s">
        <v>252</v>
      </c>
      <c r="DF331">
        <v>39.61</v>
      </c>
      <c r="DG331" t="s">
        <v>185</v>
      </c>
      <c r="DH331" s="130">
        <f t="shared" si="17"/>
        <v>0.122418</v>
      </c>
      <c r="DJ331" t="s">
        <v>187</v>
      </c>
      <c r="DK331" t="s">
        <v>186</v>
      </c>
      <c r="DL331">
        <v>1.0271999999999999</v>
      </c>
      <c r="DQ331" t="s">
        <v>171</v>
      </c>
      <c r="DS331" t="s">
        <v>188</v>
      </c>
      <c r="DT331" t="s">
        <v>188</v>
      </c>
      <c r="DU331" t="s">
        <v>189</v>
      </c>
      <c r="DX331" t="s">
        <v>172</v>
      </c>
      <c r="DY331" t="s">
        <v>173</v>
      </c>
      <c r="EA331" s="132">
        <v>2379.0622017631581</v>
      </c>
      <c r="EC331" t="s">
        <v>175</v>
      </c>
      <c r="ED331">
        <f t="shared" si="20"/>
        <v>100</v>
      </c>
      <c r="EK331" s="130">
        <v>8.1598077936338225</v>
      </c>
      <c r="EL331" t="s">
        <v>174</v>
      </c>
      <c r="EO331" s="143">
        <v>289.8</v>
      </c>
      <c r="EP331">
        <v>-21</v>
      </c>
      <c r="EQ331" t="s">
        <v>246</v>
      </c>
      <c r="ER331" s="143">
        <v>268.8</v>
      </c>
      <c r="ES331" s="132">
        <v>38.449811657536095</v>
      </c>
      <c r="ET331" s="132">
        <v>38.449811657536095</v>
      </c>
      <c r="EU331" t="s">
        <v>190</v>
      </c>
      <c r="EV331" t="s">
        <v>191</v>
      </c>
    </row>
    <row r="332" spans="3:152">
      <c r="C332" s="2" t="s">
        <v>402</v>
      </c>
      <c r="E332">
        <v>999</v>
      </c>
      <c r="F332" t="s">
        <v>238</v>
      </c>
      <c r="G332" t="s">
        <v>363</v>
      </c>
      <c r="H332" s="157">
        <v>3</v>
      </c>
      <c r="I332" s="158">
        <v>136.99988199999987</v>
      </c>
      <c r="J332" s="158">
        <f t="shared" si="18"/>
        <v>138.99988199999987</v>
      </c>
      <c r="N332" t="s">
        <v>242</v>
      </c>
      <c r="O332">
        <v>12.744</v>
      </c>
      <c r="P332">
        <v>-78.7393</v>
      </c>
      <c r="S332">
        <v>-2838.9</v>
      </c>
      <c r="W332" s="132">
        <v>1227170</v>
      </c>
      <c r="X332" s="4"/>
      <c r="AB332" t="s">
        <v>239</v>
      </c>
      <c r="AI332" t="s">
        <v>248</v>
      </c>
      <c r="AJ332" t="s">
        <v>249</v>
      </c>
      <c r="AO332" t="s">
        <v>245</v>
      </c>
      <c r="AP332" s="130"/>
      <c r="AQ332" s="130">
        <v>20.376740099999999</v>
      </c>
      <c r="AR332" t="s">
        <v>223</v>
      </c>
      <c r="AS332" s="130">
        <v>0.21315179000000001</v>
      </c>
      <c r="AT332" s="130">
        <v>0.6</v>
      </c>
      <c r="AU332" t="s">
        <v>175</v>
      </c>
      <c r="AV332" s="4">
        <v>0.08</v>
      </c>
      <c r="AW332">
        <v>8.8699999999999992</v>
      </c>
      <c r="AX332" t="s">
        <v>175</v>
      </c>
      <c r="AY332">
        <v>1.52</v>
      </c>
      <c r="AZ332" t="s">
        <v>250</v>
      </c>
      <c r="BB332" s="130">
        <v>19.177900166666667</v>
      </c>
      <c r="BC332" t="s">
        <v>175</v>
      </c>
      <c r="BD332" s="130">
        <v>0.21451544557581231</v>
      </c>
      <c r="BE332" t="s">
        <v>180</v>
      </c>
      <c r="BG332">
        <v>50</v>
      </c>
      <c r="BH332" t="s">
        <v>175</v>
      </c>
      <c r="BI332">
        <v>50</v>
      </c>
      <c r="BJ332" s="130">
        <v>25.171157810755574</v>
      </c>
      <c r="BK332" t="s">
        <v>175</v>
      </c>
      <c r="BL332">
        <v>2.4</v>
      </c>
      <c r="BM332" s="130">
        <v>3.4253197888385545</v>
      </c>
      <c r="BO332" t="s">
        <v>181</v>
      </c>
      <c r="BP332" s="130">
        <f t="shared" si="19"/>
        <v>7.5357035354448196E-2</v>
      </c>
      <c r="BQ332" t="s">
        <v>356</v>
      </c>
      <c r="BR332" t="s">
        <v>182</v>
      </c>
      <c r="BS332" s="151">
        <v>4.4200799999999996</v>
      </c>
      <c r="CD332" s="130">
        <v>36.289796821052633</v>
      </c>
      <c r="CE332" t="s">
        <v>175</v>
      </c>
      <c r="CF332">
        <v>2</v>
      </c>
      <c r="CG332" t="s">
        <v>252</v>
      </c>
      <c r="DF332">
        <v>39.61</v>
      </c>
      <c r="DG332" t="s">
        <v>185</v>
      </c>
      <c r="DH332" s="130">
        <f t="shared" si="17"/>
        <v>0.12271700000000001</v>
      </c>
      <c r="DJ332" t="s">
        <v>187</v>
      </c>
      <c r="DK332" t="s">
        <v>186</v>
      </c>
      <c r="DL332">
        <v>1.0271999999999999</v>
      </c>
      <c r="DQ332" t="s">
        <v>171</v>
      </c>
      <c r="DS332" t="s">
        <v>188</v>
      </c>
      <c r="DT332" t="s">
        <v>188</v>
      </c>
      <c r="DU332" t="s">
        <v>189</v>
      </c>
      <c r="DX332" t="s">
        <v>172</v>
      </c>
      <c r="DY332" t="s">
        <v>173</v>
      </c>
      <c r="EA332" s="132">
        <v>2377.0730738381053</v>
      </c>
      <c r="EC332" t="s">
        <v>175</v>
      </c>
      <c r="ED332">
        <f t="shared" si="20"/>
        <v>100</v>
      </c>
      <c r="EK332" s="130">
        <v>8.1383797615066307</v>
      </c>
      <c r="EL332" t="s">
        <v>174</v>
      </c>
      <c r="EO332" s="143">
        <v>308.51299999999998</v>
      </c>
      <c r="EP332">
        <v>-21</v>
      </c>
      <c r="EQ332" t="s">
        <v>246</v>
      </c>
      <c r="ER332" s="143">
        <v>287.51299999999998</v>
      </c>
      <c r="ES332" s="132">
        <v>38.719563210991936</v>
      </c>
      <c r="ET332" s="132">
        <v>38.719563210991936</v>
      </c>
      <c r="EU332" t="s">
        <v>190</v>
      </c>
      <c r="EV332" t="s">
        <v>191</v>
      </c>
    </row>
    <row r="333" spans="3:152">
      <c r="C333" s="2" t="s">
        <v>402</v>
      </c>
      <c r="E333">
        <v>999</v>
      </c>
      <c r="F333" t="s">
        <v>238</v>
      </c>
      <c r="G333" t="s">
        <v>363</v>
      </c>
      <c r="H333" s="159">
        <v>3</v>
      </c>
      <c r="I333" s="160">
        <v>147</v>
      </c>
      <c r="J333" s="160">
        <f t="shared" si="18"/>
        <v>149</v>
      </c>
      <c r="N333" t="s">
        <v>242</v>
      </c>
      <c r="O333">
        <v>12.744</v>
      </c>
      <c r="P333">
        <v>-78.7393</v>
      </c>
      <c r="S333">
        <v>-2838.9</v>
      </c>
      <c r="W333" s="132">
        <v>1230720</v>
      </c>
      <c r="X333" s="4"/>
      <c r="AB333" t="s">
        <v>239</v>
      </c>
      <c r="AI333" t="s">
        <v>248</v>
      </c>
      <c r="AJ333" t="s">
        <v>249</v>
      </c>
      <c r="AO333" t="s">
        <v>245</v>
      </c>
      <c r="AP333" s="130"/>
      <c r="AQ333" s="130">
        <v>20.041196150000001</v>
      </c>
      <c r="AR333" t="s">
        <v>223</v>
      </c>
      <c r="AS333" s="130">
        <v>0.248398278</v>
      </c>
      <c r="AT333" s="130">
        <v>0.6</v>
      </c>
      <c r="AU333" t="s">
        <v>175</v>
      </c>
      <c r="AV333" s="4">
        <v>0.08</v>
      </c>
      <c r="AW333">
        <v>8.8699999999999992</v>
      </c>
      <c r="AX333" t="s">
        <v>175</v>
      </c>
      <c r="AY333">
        <v>1.52</v>
      </c>
      <c r="AZ333" t="s">
        <v>250</v>
      </c>
      <c r="BB333" s="130">
        <v>18.618660250000005</v>
      </c>
      <c r="BC333" t="s">
        <v>175</v>
      </c>
      <c r="BD333" s="130">
        <v>0.25373486056816114</v>
      </c>
      <c r="BE333" t="s">
        <v>180</v>
      </c>
      <c r="BG333">
        <v>50</v>
      </c>
      <c r="BH333" t="s">
        <v>175</v>
      </c>
      <c r="BI333">
        <v>50</v>
      </c>
      <c r="BJ333" s="130">
        <v>25.143297119649155</v>
      </c>
      <c r="BK333" t="s">
        <v>175</v>
      </c>
      <c r="BL333">
        <v>2.4</v>
      </c>
      <c r="BM333" s="130">
        <v>3.415521186809702</v>
      </c>
      <c r="BO333" t="s">
        <v>181</v>
      </c>
      <c r="BP333" s="130">
        <f t="shared" si="19"/>
        <v>7.514146610981344E-2</v>
      </c>
      <c r="BQ333" t="s">
        <v>357</v>
      </c>
      <c r="BR333" t="s">
        <v>182</v>
      </c>
      <c r="BS333" s="151">
        <v>4.4162299999999997</v>
      </c>
      <c r="CD333" s="130">
        <v>36.273657863157901</v>
      </c>
      <c r="CE333" t="s">
        <v>175</v>
      </c>
      <c r="CF333">
        <v>2</v>
      </c>
      <c r="CG333" t="s">
        <v>252</v>
      </c>
      <c r="DF333">
        <v>39.61</v>
      </c>
      <c r="DG333" t="s">
        <v>185</v>
      </c>
      <c r="DH333" s="130">
        <f t="shared" si="17"/>
        <v>0.123072</v>
      </c>
      <c r="DJ333" t="s">
        <v>187</v>
      </c>
      <c r="DK333" t="s">
        <v>186</v>
      </c>
      <c r="DL333">
        <v>1.0271999999999999</v>
      </c>
      <c r="DQ333" t="s">
        <v>171</v>
      </c>
      <c r="DS333" t="s">
        <v>188</v>
      </c>
      <c r="DT333" t="s">
        <v>188</v>
      </c>
      <c r="DU333" t="s">
        <v>189</v>
      </c>
      <c r="DX333" t="s">
        <v>172</v>
      </c>
      <c r="DY333" t="s">
        <v>173</v>
      </c>
      <c r="EA333" s="132">
        <v>2376.1178089203158</v>
      </c>
      <c r="EC333" t="s">
        <v>175</v>
      </c>
      <c r="ED333">
        <f t="shared" si="20"/>
        <v>100</v>
      </c>
      <c r="EK333" s="130">
        <v>8.0914153194954199</v>
      </c>
      <c r="EL333" t="s">
        <v>174</v>
      </c>
      <c r="EO333" s="143">
        <v>353.78399999999999</v>
      </c>
      <c r="EP333">
        <v>-21</v>
      </c>
      <c r="EQ333" t="s">
        <v>246</v>
      </c>
      <c r="ER333" s="143">
        <v>332.78399999999999</v>
      </c>
      <c r="ES333" s="132">
        <v>49.77871371128429</v>
      </c>
      <c r="ET333" s="132">
        <v>49.77871371128429</v>
      </c>
      <c r="EU333" t="s">
        <v>190</v>
      </c>
      <c r="EV333" t="s">
        <v>191</v>
      </c>
    </row>
    <row r="334" spans="3:152">
      <c r="C334" s="2" t="s">
        <v>402</v>
      </c>
      <c r="E334">
        <v>999</v>
      </c>
      <c r="F334" t="s">
        <v>238</v>
      </c>
      <c r="G334" t="s">
        <v>363</v>
      </c>
      <c r="H334" s="157">
        <v>4</v>
      </c>
      <c r="I334" s="158">
        <v>6</v>
      </c>
      <c r="J334" s="158">
        <f t="shared" si="18"/>
        <v>8</v>
      </c>
      <c r="N334" t="s">
        <v>242</v>
      </c>
      <c r="O334">
        <v>12.744</v>
      </c>
      <c r="P334">
        <v>-78.7393</v>
      </c>
      <c r="S334">
        <v>-2838.9</v>
      </c>
      <c r="W334" s="132">
        <v>1233900</v>
      </c>
      <c r="X334" s="4"/>
      <c r="AB334" t="s">
        <v>239</v>
      </c>
      <c r="AI334" t="s">
        <v>248</v>
      </c>
      <c r="AJ334" t="s">
        <v>249</v>
      </c>
      <c r="AO334" t="s">
        <v>245</v>
      </c>
      <c r="AP334" s="130"/>
      <c r="AQ334" s="130">
        <v>20.225000000000001</v>
      </c>
      <c r="AR334" t="s">
        <v>223</v>
      </c>
      <c r="AS334" s="130">
        <v>0.207754982</v>
      </c>
      <c r="AT334" s="130">
        <v>0.6</v>
      </c>
      <c r="AU334" t="s">
        <v>175</v>
      </c>
      <c r="AV334" s="4">
        <v>0.08</v>
      </c>
      <c r="AW334">
        <v>8.8699999999999992</v>
      </c>
      <c r="AX334" t="s">
        <v>175</v>
      </c>
      <c r="AY334">
        <v>1.52</v>
      </c>
      <c r="AZ334" t="s">
        <v>250</v>
      </c>
      <c r="BB334" s="130">
        <v>18.925000000000004</v>
      </c>
      <c r="BC334" t="s">
        <v>175</v>
      </c>
      <c r="BD334" s="130">
        <v>0.20800429133718512</v>
      </c>
      <c r="BE334" t="s">
        <v>180</v>
      </c>
      <c r="BG334">
        <v>50</v>
      </c>
      <c r="BH334" t="s">
        <v>175</v>
      </c>
      <c r="BI334">
        <v>50</v>
      </c>
      <c r="BJ334" s="130">
        <v>25.744173417090963</v>
      </c>
      <c r="BK334" t="s">
        <v>175</v>
      </c>
      <c r="BL334">
        <v>2.4</v>
      </c>
      <c r="BM334" s="130">
        <v>3.6041358749812109</v>
      </c>
      <c r="BO334" t="s">
        <v>181</v>
      </c>
      <c r="BP334" s="130">
        <f t="shared" si="19"/>
        <v>7.9290989249586635E-2</v>
      </c>
      <c r="BQ334" t="s">
        <v>358</v>
      </c>
      <c r="BR334" t="s">
        <v>182</v>
      </c>
      <c r="BS334" s="151">
        <v>4.4127099999999997</v>
      </c>
      <c r="CD334" s="130">
        <v>36.273892305263161</v>
      </c>
      <c r="CE334" t="s">
        <v>175</v>
      </c>
      <c r="CF334">
        <v>2</v>
      </c>
      <c r="CG334" t="s">
        <v>252</v>
      </c>
      <c r="DF334">
        <v>39.61</v>
      </c>
      <c r="DG334" t="s">
        <v>185</v>
      </c>
      <c r="DH334" s="130">
        <f t="shared" ref="DH334:DH337" si="21">0.1*W334/1000000</f>
        <v>0.12339</v>
      </c>
      <c r="DJ334" t="s">
        <v>187</v>
      </c>
      <c r="DK334" t="s">
        <v>186</v>
      </c>
      <c r="DL334">
        <v>1.0271999999999999</v>
      </c>
      <c r="DQ334" t="s">
        <v>171</v>
      </c>
      <c r="DS334" t="s">
        <v>188</v>
      </c>
      <c r="DT334" t="s">
        <v>188</v>
      </c>
      <c r="DU334" t="s">
        <v>189</v>
      </c>
      <c r="DX334" t="s">
        <v>172</v>
      </c>
      <c r="DY334" t="s">
        <v>173</v>
      </c>
      <c r="EA334" s="132">
        <v>2376.1316855485261</v>
      </c>
      <c r="EC334" t="s">
        <v>175</v>
      </c>
      <c r="ED334">
        <f t="shared" si="20"/>
        <v>100</v>
      </c>
      <c r="EK334" s="130">
        <v>8.1107116206534773</v>
      </c>
      <c r="EL334" t="s">
        <v>174</v>
      </c>
      <c r="EO334" s="143">
        <v>333.72699999999998</v>
      </c>
      <c r="EP334">
        <v>-21</v>
      </c>
      <c r="EQ334" t="s">
        <v>246</v>
      </c>
      <c r="ER334" s="143">
        <v>312.72699999999998</v>
      </c>
      <c r="ES334" s="132">
        <v>41.655663228425496</v>
      </c>
      <c r="ET334" s="132">
        <v>41.655663228425496</v>
      </c>
      <c r="EU334" t="s">
        <v>190</v>
      </c>
      <c r="EV334" t="s">
        <v>191</v>
      </c>
    </row>
    <row r="335" spans="3:152">
      <c r="C335" s="2" t="s">
        <v>402</v>
      </c>
      <c r="E335">
        <v>999</v>
      </c>
      <c r="F335" t="s">
        <v>238</v>
      </c>
      <c r="G335" t="s">
        <v>363</v>
      </c>
      <c r="H335" s="157">
        <v>4</v>
      </c>
      <c r="I335" s="158">
        <v>12.459163999999788</v>
      </c>
      <c r="J335" s="158">
        <f t="shared" si="18"/>
        <v>14.459163999999788</v>
      </c>
      <c r="N335" t="s">
        <v>242</v>
      </c>
      <c r="O335">
        <v>12.744</v>
      </c>
      <c r="P335">
        <v>-78.7393</v>
      </c>
      <c r="S335">
        <v>-2838.9</v>
      </c>
      <c r="W335" s="132">
        <v>1236180</v>
      </c>
      <c r="X335" s="4"/>
      <c r="AB335" t="s">
        <v>239</v>
      </c>
      <c r="AI335" t="s">
        <v>248</v>
      </c>
      <c r="AJ335" t="s">
        <v>249</v>
      </c>
      <c r="AO335" t="s">
        <v>245</v>
      </c>
      <c r="AP335" s="130"/>
      <c r="AQ335" s="130">
        <v>20.564001139999998</v>
      </c>
      <c r="AR335" t="s">
        <v>223</v>
      </c>
      <c r="AS335" s="130">
        <v>0.17050941999999999</v>
      </c>
      <c r="AT335" s="130">
        <v>0.6</v>
      </c>
      <c r="AU335" t="s">
        <v>175</v>
      </c>
      <c r="AV335" s="4">
        <v>0.08</v>
      </c>
      <c r="AW335">
        <v>8.8699999999999992</v>
      </c>
      <c r="AX335" t="s">
        <v>175</v>
      </c>
      <c r="AY335">
        <v>1.52</v>
      </c>
      <c r="AZ335" t="s">
        <v>250</v>
      </c>
      <c r="BB335" s="130">
        <v>19.490001899999999</v>
      </c>
      <c r="BC335" t="s">
        <v>175</v>
      </c>
      <c r="BD335" s="130">
        <v>0.18302418748841698</v>
      </c>
      <c r="BE335" t="s">
        <v>180</v>
      </c>
      <c r="BG335">
        <v>50</v>
      </c>
      <c r="BH335" t="s">
        <v>175</v>
      </c>
      <c r="BI335">
        <v>50</v>
      </c>
      <c r="BJ335" s="130">
        <v>26.363364969088803</v>
      </c>
      <c r="BK335" t="s">
        <v>175</v>
      </c>
      <c r="BL335">
        <v>2.4</v>
      </c>
      <c r="BM335" s="130">
        <v>3.809790274253829</v>
      </c>
      <c r="BO335" t="s">
        <v>181</v>
      </c>
      <c r="BP335" s="130">
        <f t="shared" si="19"/>
        <v>8.3815386033584238E-2</v>
      </c>
      <c r="BQ335" t="s">
        <v>359</v>
      </c>
      <c r="BR335" t="s">
        <v>182</v>
      </c>
      <c r="BS335" s="151">
        <v>4.4101800000000004</v>
      </c>
      <c r="CD335" s="130">
        <v>36.27625870526316</v>
      </c>
      <c r="CE335" t="s">
        <v>175</v>
      </c>
      <c r="CF335">
        <v>2</v>
      </c>
      <c r="CG335" t="s">
        <v>252</v>
      </c>
      <c r="DF335">
        <v>39.61</v>
      </c>
      <c r="DG335" t="s">
        <v>185</v>
      </c>
      <c r="DH335" s="130">
        <f t="shared" si="21"/>
        <v>0.12361800000000001</v>
      </c>
      <c r="DJ335" t="s">
        <v>187</v>
      </c>
      <c r="DK335" t="s">
        <v>186</v>
      </c>
      <c r="DL335">
        <v>1.0271999999999999</v>
      </c>
      <c r="DQ335" t="s">
        <v>171</v>
      </c>
      <c r="DS335" t="s">
        <v>188</v>
      </c>
      <c r="DT335" t="s">
        <v>188</v>
      </c>
      <c r="DU335" t="s">
        <v>189</v>
      </c>
      <c r="DX335" t="s">
        <v>172</v>
      </c>
      <c r="DY335" t="s">
        <v>173</v>
      </c>
      <c r="EA335" s="132">
        <v>2376.2717527645264</v>
      </c>
      <c r="EC335" t="s">
        <v>175</v>
      </c>
      <c r="ED335">
        <f t="shared" si="20"/>
        <v>100</v>
      </c>
      <c r="EK335" s="130">
        <v>8.1500062084564906</v>
      </c>
      <c r="EL335" t="s">
        <v>174</v>
      </c>
      <c r="EO335" s="143">
        <v>296.38900000000001</v>
      </c>
      <c r="EP335">
        <v>-21</v>
      </c>
      <c r="EQ335" t="s">
        <v>246</v>
      </c>
      <c r="ER335" s="143">
        <v>275.38900000000001</v>
      </c>
      <c r="ES335" s="132">
        <v>34.265775647867656</v>
      </c>
      <c r="ET335" s="132">
        <v>34.265775647867656</v>
      </c>
      <c r="EU335" t="s">
        <v>190</v>
      </c>
      <c r="EV335" t="s">
        <v>191</v>
      </c>
    </row>
    <row r="336" spans="3:152">
      <c r="C336" s="2" t="s">
        <v>402</v>
      </c>
      <c r="E336">
        <v>999</v>
      </c>
      <c r="F336" t="s">
        <v>238</v>
      </c>
      <c r="G336" t="s">
        <v>363</v>
      </c>
      <c r="H336" s="159">
        <v>4</v>
      </c>
      <c r="I336" s="160">
        <v>21</v>
      </c>
      <c r="J336" s="160">
        <f t="shared" si="18"/>
        <v>23</v>
      </c>
      <c r="N336" t="s">
        <v>242</v>
      </c>
      <c r="O336">
        <v>12.744</v>
      </c>
      <c r="P336">
        <v>-78.7393</v>
      </c>
      <c r="S336">
        <v>-2838.9</v>
      </c>
      <c r="W336" s="132">
        <v>1239830</v>
      </c>
      <c r="X336" s="4"/>
      <c r="AB336" t="s">
        <v>239</v>
      </c>
      <c r="AI336" t="s">
        <v>248</v>
      </c>
      <c r="AJ336" t="s">
        <v>249</v>
      </c>
      <c r="AO336" t="s">
        <v>245</v>
      </c>
      <c r="AP336" s="130"/>
      <c r="AQ336" s="130">
        <v>20.54738004</v>
      </c>
      <c r="AR336" t="s">
        <v>223</v>
      </c>
      <c r="AS336" s="130">
        <v>0.207386182</v>
      </c>
      <c r="AT336" s="130">
        <v>0.6</v>
      </c>
      <c r="AU336" t="s">
        <v>175</v>
      </c>
      <c r="AV336" s="4">
        <v>0.08</v>
      </c>
      <c r="AW336">
        <v>8.8699999999999992</v>
      </c>
      <c r="AX336" t="s">
        <v>175</v>
      </c>
      <c r="AY336">
        <v>1.52</v>
      </c>
      <c r="AZ336" t="s">
        <v>250</v>
      </c>
      <c r="BB336" s="130">
        <v>19.462300066666668</v>
      </c>
      <c r="BC336" t="s">
        <v>175</v>
      </c>
      <c r="BD336" s="130">
        <v>0.21667326091146227</v>
      </c>
      <c r="BE336" t="s">
        <v>180</v>
      </c>
      <c r="BG336">
        <v>50</v>
      </c>
      <c r="BH336" t="s">
        <v>175</v>
      </c>
      <c r="BI336">
        <v>50</v>
      </c>
      <c r="BJ336" s="130">
        <v>26.837404509877111</v>
      </c>
      <c r="BK336" t="s">
        <v>175</v>
      </c>
      <c r="BL336">
        <v>2.4</v>
      </c>
      <c r="BM336" s="130">
        <v>3.9743824857629071</v>
      </c>
      <c r="BO336" t="s">
        <v>181</v>
      </c>
      <c r="BP336" s="130">
        <f t="shared" si="19"/>
        <v>8.7436414686783953E-2</v>
      </c>
      <c r="BQ336" t="s">
        <v>360</v>
      </c>
      <c r="BR336" t="s">
        <v>182</v>
      </c>
      <c r="BS336" s="151">
        <v>4.4062200000000002</v>
      </c>
      <c r="CD336" s="130">
        <v>36.303823052631579</v>
      </c>
      <c r="CE336" t="s">
        <v>175</v>
      </c>
      <c r="CF336">
        <v>2</v>
      </c>
      <c r="CG336" t="s">
        <v>252</v>
      </c>
      <c r="DF336">
        <v>39.61</v>
      </c>
      <c r="DG336" t="s">
        <v>185</v>
      </c>
      <c r="DH336" s="130">
        <f t="shared" si="21"/>
        <v>0.123983</v>
      </c>
      <c r="DJ336" t="s">
        <v>187</v>
      </c>
      <c r="DK336" t="s">
        <v>186</v>
      </c>
      <c r="DL336">
        <v>1.0271999999999999</v>
      </c>
      <c r="DQ336" t="s">
        <v>171</v>
      </c>
      <c r="DS336" t="s">
        <v>188</v>
      </c>
      <c r="DT336" t="s">
        <v>188</v>
      </c>
      <c r="DU336" t="s">
        <v>189</v>
      </c>
      <c r="DX336" t="s">
        <v>172</v>
      </c>
      <c r="DY336" t="s">
        <v>173</v>
      </c>
      <c r="EA336" s="132">
        <v>2377.9032864852629</v>
      </c>
      <c r="EC336" t="s">
        <v>175</v>
      </c>
      <c r="ED336">
        <f t="shared" si="20"/>
        <v>100</v>
      </c>
      <c r="EK336" s="130">
        <v>8.1421516637743352</v>
      </c>
      <c r="EL336" t="s">
        <v>174</v>
      </c>
      <c r="EO336" s="143">
        <v>302.83999999999997</v>
      </c>
      <c r="EP336">
        <v>-21</v>
      </c>
      <c r="EQ336" t="s">
        <v>246</v>
      </c>
      <c r="ER336" s="143">
        <v>281.83999999999997</v>
      </c>
      <c r="ES336" s="132">
        <v>37.740533905868382</v>
      </c>
      <c r="ET336" s="132">
        <v>37.740533905868382</v>
      </c>
      <c r="EU336" t="s">
        <v>190</v>
      </c>
      <c r="EV336" t="s">
        <v>191</v>
      </c>
    </row>
    <row r="337" spans="3:152">
      <c r="C337" s="2" t="s">
        <v>402</v>
      </c>
      <c r="E337">
        <v>999</v>
      </c>
      <c r="F337" t="s">
        <v>238</v>
      </c>
      <c r="G337" t="s">
        <v>363</v>
      </c>
      <c r="H337" s="157">
        <v>4</v>
      </c>
      <c r="I337" s="158">
        <v>29</v>
      </c>
      <c r="J337" s="158">
        <f t="shared" si="18"/>
        <v>31</v>
      </c>
      <c r="N337" t="s">
        <v>242</v>
      </c>
      <c r="O337">
        <v>12.744</v>
      </c>
      <c r="P337">
        <v>-78.7393</v>
      </c>
      <c r="S337">
        <v>-2838.9</v>
      </c>
      <c r="W337" s="132">
        <v>1243250</v>
      </c>
      <c r="X337" s="4"/>
      <c r="AB337" t="s">
        <v>239</v>
      </c>
      <c r="AI337" t="s">
        <v>248</v>
      </c>
      <c r="AJ337" t="s">
        <v>249</v>
      </c>
      <c r="AO337" t="s">
        <v>245</v>
      </c>
      <c r="AP337" s="130"/>
      <c r="AQ337" s="130">
        <v>20.46</v>
      </c>
      <c r="AR337" t="s">
        <v>223</v>
      </c>
      <c r="AS337" s="130">
        <v>0.15259805400000001</v>
      </c>
      <c r="AT337" s="130">
        <v>0.6</v>
      </c>
      <c r="AU337" t="s">
        <v>175</v>
      </c>
      <c r="AV337" s="4">
        <v>0.08</v>
      </c>
      <c r="AW337">
        <v>8.8699999999999992</v>
      </c>
      <c r="AX337" t="s">
        <v>175</v>
      </c>
      <c r="AY337">
        <v>1.52</v>
      </c>
      <c r="AZ337" t="s">
        <v>250</v>
      </c>
      <c r="BB337" s="130">
        <v>19.31666666666667</v>
      </c>
      <c r="BC337" t="s">
        <v>175</v>
      </c>
      <c r="BD337" s="130">
        <v>0.1585370582798982</v>
      </c>
      <c r="BE337" t="s">
        <v>180</v>
      </c>
      <c r="BG337">
        <v>50</v>
      </c>
      <c r="BH337" t="s">
        <v>175</v>
      </c>
      <c r="BI337">
        <v>50</v>
      </c>
      <c r="BJ337" s="130">
        <v>28.201343739503887</v>
      </c>
      <c r="BK337" t="s">
        <v>175</v>
      </c>
      <c r="BL337">
        <v>2.4</v>
      </c>
      <c r="BM337" s="130">
        <v>4.4918539232517594</v>
      </c>
      <c r="BO337" t="s">
        <v>181</v>
      </c>
      <c r="BP337" s="130">
        <f t="shared" si="19"/>
        <v>9.8820786311538705E-2</v>
      </c>
      <c r="BQ337" t="s">
        <v>361</v>
      </c>
      <c r="BR337" t="s">
        <v>182</v>
      </c>
      <c r="BS337" s="151">
        <v>4.4023700000000003</v>
      </c>
      <c r="CD337" s="130">
        <v>36.543210421052635</v>
      </c>
      <c r="CE337" t="s">
        <v>175</v>
      </c>
      <c r="CF337">
        <v>2</v>
      </c>
      <c r="CG337" t="s">
        <v>252</v>
      </c>
      <c r="DF337">
        <v>39.61</v>
      </c>
      <c r="DG337" t="s">
        <v>185</v>
      </c>
      <c r="DH337" s="130">
        <f t="shared" si="21"/>
        <v>0.124325</v>
      </c>
      <c r="DJ337" t="s">
        <v>187</v>
      </c>
      <c r="DK337" t="s">
        <v>186</v>
      </c>
      <c r="DL337">
        <v>1.0271999999999999</v>
      </c>
      <c r="DQ337" t="s">
        <v>171</v>
      </c>
      <c r="DS337" t="s">
        <v>188</v>
      </c>
      <c r="DT337" t="s">
        <v>188</v>
      </c>
      <c r="DU337" t="s">
        <v>189</v>
      </c>
      <c r="DX337" t="s">
        <v>172</v>
      </c>
      <c r="DY337" t="s">
        <v>173</v>
      </c>
      <c r="EA337" s="132">
        <v>2392.0726248221054</v>
      </c>
      <c r="EC337" t="s">
        <v>175</v>
      </c>
      <c r="ED337">
        <f t="shared" si="20"/>
        <v>100</v>
      </c>
      <c r="EK337" s="130">
        <v>8.1133377484716807</v>
      </c>
      <c r="EL337" t="s">
        <v>174</v>
      </c>
      <c r="EO337" s="143">
        <v>329.05</v>
      </c>
      <c r="EP337">
        <v>-21</v>
      </c>
      <c r="EQ337" t="s">
        <v>246</v>
      </c>
      <c r="ER337" s="143">
        <v>308.05</v>
      </c>
      <c r="ES337" s="132">
        <v>36.12923176252162</v>
      </c>
      <c r="ET337" s="132">
        <v>36.12923176252162</v>
      </c>
      <c r="EU337" t="s">
        <v>190</v>
      </c>
      <c r="EV337" t="s">
        <v>191</v>
      </c>
    </row>
    <row r="338" spans="3:152">
      <c r="BB338" s="130"/>
      <c r="BJ338" s="130"/>
    </row>
    <row r="339" spans="3:152">
      <c r="BB339" s="130"/>
      <c r="BJ339" s="130"/>
    </row>
    <row r="340" spans="3:152">
      <c r="BB340" s="130"/>
      <c r="BJ340" s="130"/>
    </row>
    <row r="341" spans="3:152">
      <c r="BB341" s="130"/>
      <c r="BJ341" s="130"/>
    </row>
    <row r="342" spans="3:152">
      <c r="BB342" s="130"/>
      <c r="BJ342" s="130"/>
    </row>
    <row r="343" spans="3:152">
      <c r="BB343" s="130"/>
      <c r="BJ343" s="130"/>
    </row>
    <row r="344" spans="3:152">
      <c r="BB344" s="130"/>
      <c r="BJ344" s="130"/>
    </row>
    <row r="345" spans="3:152">
      <c r="BB345" s="130"/>
      <c r="BJ345" s="130"/>
    </row>
    <row r="346" spans="3:152">
      <c r="BB346" s="130"/>
      <c r="BJ346" s="130"/>
    </row>
    <row r="347" spans="3:152">
      <c r="BB347" s="130"/>
      <c r="BJ347" s="130"/>
    </row>
    <row r="348" spans="3:152">
      <c r="BB348" s="130"/>
      <c r="BJ348" s="130"/>
    </row>
    <row r="349" spans="3:152">
      <c r="BB349" s="130"/>
      <c r="BJ349" s="130"/>
    </row>
    <row r="350" spans="3:152">
      <c r="BB350" s="130"/>
      <c r="BJ350" s="130"/>
    </row>
    <row r="351" spans="3:152">
      <c r="BB351" s="130"/>
      <c r="BJ351" s="130"/>
    </row>
    <row r="352" spans="3:152">
      <c r="BB352" s="130"/>
      <c r="BJ352" s="130"/>
    </row>
    <row r="353" spans="54:62">
      <c r="BB353" s="130"/>
      <c r="BJ353" s="130"/>
    </row>
    <row r="354" spans="54:62">
      <c r="BB354" s="130"/>
      <c r="BJ354" s="130"/>
    </row>
    <row r="355" spans="54:62">
      <c r="BB355" s="130"/>
      <c r="BJ355" s="130"/>
    </row>
    <row r="356" spans="54:62">
      <c r="BB356" s="130"/>
      <c r="BJ356" s="130"/>
    </row>
    <row r="357" spans="54:62">
      <c r="BB357" s="130"/>
      <c r="BJ357" s="130"/>
    </row>
    <row r="358" spans="54:62">
      <c r="BB358" s="130"/>
      <c r="BJ358" s="130"/>
    </row>
    <row r="359" spans="54:62">
      <c r="BB359" s="130"/>
      <c r="BJ359" s="130"/>
    </row>
    <row r="360" spans="54:62">
      <c r="BB360" s="130"/>
      <c r="BJ360" s="130"/>
    </row>
    <row r="361" spans="54:62">
      <c r="BB361" s="130"/>
      <c r="BJ361" s="130"/>
    </row>
    <row r="362" spans="54:62">
      <c r="BB362" s="130"/>
      <c r="BJ362" s="130"/>
    </row>
    <row r="363" spans="54:62">
      <c r="BB363" s="130"/>
      <c r="BJ363" s="130"/>
    </row>
    <row r="364" spans="54:62">
      <c r="BB364" s="130"/>
      <c r="BJ364" s="130"/>
    </row>
    <row r="365" spans="54:62">
      <c r="BB365" s="130"/>
      <c r="BJ365" s="130"/>
    </row>
    <row r="366" spans="54:62">
      <c r="BB366" s="130"/>
      <c r="BJ366" s="130"/>
    </row>
    <row r="367" spans="54:62">
      <c r="BB367" s="130"/>
      <c r="BJ367" s="130"/>
    </row>
    <row r="368" spans="54:62">
      <c r="BB368" s="130"/>
      <c r="BJ368" s="130"/>
    </row>
    <row r="369" spans="54:62">
      <c r="BB369" s="130"/>
      <c r="BJ369" s="130"/>
    </row>
    <row r="370" spans="54:62">
      <c r="BB370" s="130"/>
      <c r="BJ370" s="130"/>
    </row>
    <row r="371" spans="54:62">
      <c r="BB371" s="130"/>
      <c r="BJ371" s="130"/>
    </row>
    <row r="372" spans="54:62">
      <c r="BB372" s="130"/>
      <c r="BJ372" s="130"/>
    </row>
    <row r="373" spans="54:62">
      <c r="BB373" s="130"/>
      <c r="BJ373" s="130"/>
    </row>
    <row r="374" spans="54:62">
      <c r="BB374" s="130"/>
      <c r="BJ374" s="130"/>
    </row>
  </sheetData>
  <pageMargins left="0.7" right="0.7" top="0.75" bottom="0.75" header="0.3" footer="0.3"/>
  <pageSetup orientation="portrait" horizontalDpi="0" verticalDpi="0"/>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Primary dataset</vt:lpstr>
      <vt:lpstr>Secondary datasets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Bärbel Hönisch</dc:creator>
  <cp:lastModifiedBy>Kelsey Dyez</cp:lastModifiedBy>
  <dcterms:created xsi:type="dcterms:W3CDTF">2017-12-08T17:15:47Z</dcterms:created>
  <dcterms:modified xsi:type="dcterms:W3CDTF">2018-10-31T19:01:53Z</dcterms:modified>
</cp:coreProperties>
</file>